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<sst xmlns="http://schemas.openxmlformats.org/spreadsheetml/2006/main" count="295" uniqueCount="251">
  <si>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</si>
  <si>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</si>
  <si>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</si>
  <si>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</si>
  <si>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</si>
  <si>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</si>
  <si>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</si>
  <si>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</si>
  <si>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</si>
  <si>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</si>
  <si>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</si>
  <si>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2015. évi eredeti ei.</t>
  </si>
  <si>
    <t>2015. évi módosított ei.</t>
  </si>
  <si>
    <t>Helyi önkormányzatok műkődésének általános támogatása</t>
  </si>
  <si>
    <t>Önkormányzatok egyes köznevelési feladatainak támogatása</t>
  </si>
  <si>
    <t>Önkormányzatok szociális és gyermekjóléti feladatainak támogatása</t>
  </si>
  <si>
    <t>Műkődési célú központosított előirányzat</t>
  </si>
  <si>
    <t xml:space="preserve">Helyi önkormányzatok kiegészítő támogatásai </t>
  </si>
  <si>
    <t>Műkődési célú támogatások államháztartáson belülről (2.1+…+2.5)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</si>
  <si>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</si>
  <si>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</si>
  <si>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</si>
  <si>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</si>
  <si>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</si>
  <si>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</si>
  <si>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</si>
  <si>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</si>
  <si>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</si>
  <si>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</si>
  <si>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</si>
  <si>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</si>
  <si>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</si>
  <si>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Műkődési célú garancia- és kezességvállalásól megtérülések</t>
  </si>
  <si>
    <t xml:space="preserve">Műkődési célú visszatérítendő támogatások kölcsönök visszatérülése </t>
  </si>
  <si>
    <t xml:space="preserve">Műkődési célú visszatérítendő támogatások kölcsönök igényebevétele </t>
  </si>
  <si>
    <t xml:space="preserve">Egyéb műkődési célú támogatások bevételei 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</si>
  <si>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</si>
  <si>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</si>
  <si>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</si>
  <si>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Felhalmozási célú visszatérítendő támoghatások, kölcsönök visszatérítése</t>
  </si>
  <si>
    <t>Felhalmozási célú visszatérítendő támoghatások, kölcsönök igénybevétele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</si>
  <si>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</si>
  <si>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</si>
  <si>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</si>
  <si>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</si>
  <si>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</si>
  <si>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</si>
  <si>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</si>
  <si>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</si>
  <si>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</si>
  <si>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</si>
  <si>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</si>
  <si>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</si>
  <si>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</si>
  <si>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</si>
  <si>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</si>
  <si>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</si>
  <si>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</si>
  <si>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</si>
  <si>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</si>
  <si>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</si>
  <si>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</si>
  <si>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</si>
  <si>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</si>
  <si>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</si>
  <si>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</si>
  <si>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</si>
  <si>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</si>
  <si>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</si>
  <si>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</si>
  <si>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</si>
  <si>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</si>
  <si>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</si>
  <si>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</si>
  <si>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</si>
  <si>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Termékek és szogáltatások adói </t>
  </si>
  <si>
    <t xml:space="preserve">          3.5-ből EU-stámogatás</t>
  </si>
  <si>
    <t xml:space="preserve">          3.5-ből Egyéb fejezet kez. támogatás</t>
  </si>
  <si>
    <t xml:space="preserve">          3.5-ből Elkükőnített állami pénzalap támogatása</t>
  </si>
  <si>
    <t xml:space="preserve">          2.5.-ból EU-s támogatás </t>
  </si>
  <si>
    <t xml:space="preserve">          2.5.-ból Elkülőnített állami pénzalap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</si>
  <si>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</si>
  <si>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</si>
  <si>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</si>
  <si>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</si>
  <si>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</si>
  <si>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Egyéb áruhasználat és szogáltatási adók</t>
  </si>
  <si>
    <t>Jövedelemadók</t>
  </si>
  <si>
    <t>4.1.1.</t>
  </si>
  <si>
    <t>4.1.2.</t>
  </si>
  <si>
    <t>Egyéb közhatalmi bevételek</t>
  </si>
  <si>
    <t>Műkődési bevételek (5.1.+…+5.10.)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</si>
  <si>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</si>
  <si>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</si>
  <si>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</si>
  <si>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</si>
  <si>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</si>
  <si>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</si>
  <si>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</si>
  <si>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</si>
  <si>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</si>
  <si>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</si>
  <si>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</si>
  <si>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</si>
  <si>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</si>
  <si>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</si>
  <si>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</si>
  <si>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</si>
  <si>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 xml:space="preserve">Immateriálsi javak értékesítése </t>
  </si>
  <si>
    <t>Ingatlanok értékesítése</t>
  </si>
  <si>
    <t>Egyéb tágyi esköz értékesítése</t>
  </si>
  <si>
    <t xml:space="preserve">Részesedések értékesítése </t>
  </si>
  <si>
    <t>Részesedések megszűnéséhez kapcsolodó bevétel</t>
  </si>
  <si>
    <t>Műkődési célú átvett pénzeszközök (7.1.+…+7.3.)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</si>
  <si>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</si>
  <si>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</si>
  <si>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</si>
  <si>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</si>
  <si>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</si>
  <si>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</si>
  <si>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</si>
  <si>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</si>
  <si>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</si>
  <si>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</si>
  <si>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</si>
  <si>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</si>
  <si>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</si>
  <si>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felhalmozásivélú átvett pénzeszköz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</si>
  <si>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</si>
  <si>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</si>
  <si>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</si>
  <si>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</si>
  <si>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</si>
  <si>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</si>
  <si>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</si>
  <si>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</si>
  <si>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</si>
  <si>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</si>
  <si>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</si>
  <si>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</si>
  <si>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</si>
  <si>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</si>
  <si>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</si>
  <si>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</si>
  <si>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</si>
  <si>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</si>
  <si>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</si>
  <si>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</si>
  <si>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</si>
  <si>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</si>
  <si>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</si>
  <si>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</si>
  <si>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</si>
  <si>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</si>
  <si>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</si>
  <si>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</si>
  <si>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</si>
  <si>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</si>
  <si>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</si>
  <si>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Előző évi vállalkozásimaradvány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</si>
  <si>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</si>
  <si>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</si>
  <si>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</si>
  <si>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</si>
  <si>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</si>
  <si>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Adóssághoz nen kapcsolódó származékos ügyletek bevételei</t>
  </si>
  <si>
    <t>Finanszírozási bevételek összesen (10.+..+15.)</t>
  </si>
  <si>
    <t xml:space="preserve">1. számú melléklet </t>
  </si>
  <si>
    <t xml:space="preserve">adatok ezer Ft-ban </t>
  </si>
  <si>
    <t>BEVÉTELEK</t>
  </si>
  <si>
    <t xml:space="preserve">1. tábla </t>
  </si>
  <si>
    <t>KIADÁSOK</t>
  </si>
  <si>
    <t>Kiadási jogcím</t>
  </si>
  <si>
    <t>Műkődési költségvetés kiadásai (1.1+….+1.5)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</si>
  <si>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</si>
  <si>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</si>
  <si>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</si>
  <si>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</si>
  <si>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>Egyéb műkődési célú kiadások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</si>
  <si>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</si>
  <si>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</si>
  <si>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</si>
  <si>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</si>
  <si>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</si>
  <si>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</si>
  <si>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</si>
  <si>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</si>
  <si>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</si>
  <si>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</si>
  <si>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</si>
  <si>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</si>
  <si>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</si>
  <si>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</si>
  <si>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</si>
  <si>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</si>
  <si>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</si>
  <si>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</si>
  <si>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</si>
  <si>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</si>
  <si>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Egyéb műkődési célú kiadások, támogatások Áh- kívülre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</si>
  <si>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</si>
  <si>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</si>
  <si>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</si>
  <si>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</si>
  <si>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</si>
  <si>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</si>
  <si>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 xml:space="preserve">                2.1.-bő EU-s forrásból megvalósuló beruházás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</si>
  <si>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</si>
  <si>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</si>
  <si>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</si>
  <si>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</si>
  <si>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</si>
  <si>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</si>
  <si>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</si>
  <si>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</si>
  <si>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</si>
  <si>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</si>
  <si>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</si>
  <si>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</si>
  <si>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</si>
  <si>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</si>
  <si>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</si>
  <si>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Hite- kölcsöntörlesztés államháztartáson kívülre (5.1.+…+5.3.)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</si>
  <si>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</si>
  <si>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</si>
  <si>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</si>
  <si>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</si>
  <si>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</si>
  <si>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</si>
  <si>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</si>
  <si>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</si>
  <si>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</si>
  <si>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</si>
  <si>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</si>
  <si>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Pénzeszközök betétként elhelyezése 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</si>
  <si>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</si>
  <si>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</si>
  <si>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</si>
  <si>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</si>
  <si>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</si>
  <si>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</si>
  <si>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</si>
  <si>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</si>
  <si>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</si>
  <si>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</si>
  <si>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</si>
  <si>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</si>
  <si>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Kurd Községi Önkormányzat 2015. évi költségvetésének összevont mérlege</t>
  </si>
  <si>
    <t xml:space="preserve">Önkormányzatok kulturális feladatainak támogatása </t>
  </si>
  <si>
    <t>Egyéb műkődési bevételek</t>
  </si>
  <si>
    <t>1/2. tábla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</si>
</sst>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view="pageLayout" workbookViewId="0" topLeftCell="A1">
      <selection activeCell="B17" sqref="B17"/>
    </sheetView>
  </sheetViews>
  <sheetFormatPr defaultColWidth="9.140625" defaultRowHeight="15"/>
  <cols>
    <col min="1" max="1" width="7.28125" style="0" customWidth="1"/>
    <col min="2" max="2" width="69.57421875" style="0" customWidth="1"/>
    <col min="3" max="3" width="14.140625" style="0" customWidth="1"/>
    <col min="4" max="4" width="13.140625" style="0" customWidth="1"/>
    <col min="5" max="5" width="8.421875" style="0" customWidth="1"/>
  </cols>
  <sheetData>
    <row r="2" spans="1:5" ht="21">
      <c r="A2" s="95" t="s">
        <v>247</v>
      </c>
      <c r="B2" s="95"/>
      <c r="C2" s="95"/>
      <c r="D2" s="95"/>
      <c r="E2" s="95"/>
    </row>
    <row r="3" spans="1:5" ht="15">
      <c r="A3" s="35"/>
      <c r="B3" s="35"/>
      <c r="C3" s="35"/>
      <c r="D3" s="35"/>
      <c r="E3" s="35"/>
    </row>
    <row r="4" spans="1:5" ht="21">
      <c r="A4" s="98" t="s">
        <v>169</v>
      </c>
      <c r="B4" s="98"/>
      <c r="C4" s="98"/>
      <c r="D4" s="98"/>
      <c r="E4" s="85"/>
    </row>
    <row r="5" spans="2:4" ht="15">
      <c r="B5" s="97"/>
      <c r="C5" s="97"/>
      <c r="D5" s="97"/>
    </row>
    <row r="6" spans="3:4" ht="15">
      <c r="C6" s="97" t="s">
        <v>168</v>
      </c>
      <c r="D6" s="97"/>
    </row>
    <row r="7" ht="15.75" thickBot="1">
      <c r="A7" t="s">
        <v>170</v>
      </c>
    </row>
    <row r="8" spans="1:6" ht="45.75" thickBot="1">
      <c r="A8" s="8" t="s">
        <v>19</v>
      </c>
      <c r="B8" s="9" t="s">
        <v>0</v>
      </c>
      <c r="C8" s="9" t="s">
        <v>11</v>
      </c>
      <c r="D8" s="10" t="s">
        <v>12</v>
      </c>
      <c r="E8" s="82"/>
      <c r="F8" s="41"/>
    </row>
    <row r="9" spans="1:6" ht="15.75" thickBot="1">
      <c r="A9" s="13">
        <v>1</v>
      </c>
      <c r="B9" s="14">
        <v>2</v>
      </c>
      <c r="C9" s="14">
        <v>3</v>
      </c>
      <c r="D9" s="15">
        <v>4</v>
      </c>
      <c r="E9" s="83"/>
      <c r="F9" s="41"/>
    </row>
    <row r="10" spans="1:6" ht="15.75" thickBot="1">
      <c r="A10" s="47" t="s">
        <v>3</v>
      </c>
      <c r="B10" s="24" t="s">
        <v>10</v>
      </c>
      <c r="C10" s="18">
        <f>SUM(C11:C16)</f>
        <v>114488</v>
      </c>
      <c r="D10" s="19">
        <f>SUM(D11:D16)</f>
        <v>0</v>
      </c>
      <c r="E10" s="37"/>
      <c r="F10" s="41"/>
    </row>
    <row r="11" spans="1:6" ht="15">
      <c r="A11" s="49" t="s">
        <v>4</v>
      </c>
      <c r="B11" s="23" t="s">
        <v>13</v>
      </c>
      <c r="C11" s="16">
        <v>67184</v>
      </c>
      <c r="D11" s="17"/>
      <c r="E11" s="36"/>
      <c r="F11" s="41"/>
    </row>
    <row r="12" spans="1:6" ht="15">
      <c r="A12" s="50" t="s">
        <v>6</v>
      </c>
      <c r="B12" s="6" t="s">
        <v>14</v>
      </c>
      <c r="C12" s="4">
        <v>23619</v>
      </c>
      <c r="D12" s="11"/>
      <c r="E12" s="36"/>
      <c r="F12" s="41"/>
    </row>
    <row r="13" spans="1:6" ht="15">
      <c r="A13" s="50" t="s">
        <v>5</v>
      </c>
      <c r="B13" s="6" t="s">
        <v>15</v>
      </c>
      <c r="C13" s="4">
        <v>22271</v>
      </c>
      <c r="D13" s="11"/>
      <c r="E13" s="36"/>
      <c r="F13" s="41"/>
    </row>
    <row r="14" spans="1:6" ht="15">
      <c r="A14" s="50" t="s">
        <v>7</v>
      </c>
      <c r="B14" s="6" t="s">
        <v>248</v>
      </c>
      <c r="C14" s="4">
        <v>1414</v>
      </c>
      <c r="D14" s="11"/>
      <c r="E14" s="36"/>
      <c r="F14" s="41"/>
    </row>
    <row r="15" spans="1:6" ht="15">
      <c r="A15" s="50" t="s">
        <v>8</v>
      </c>
      <c r="B15" s="6" t="s">
        <v>16</v>
      </c>
      <c r="C15" s="4">
        <v>0</v>
      </c>
      <c r="D15" s="11"/>
      <c r="E15" s="36"/>
      <c r="F15" s="41"/>
    </row>
    <row r="16" spans="1:6" ht="15.75" thickBot="1">
      <c r="A16" s="51" t="s">
        <v>9</v>
      </c>
      <c r="B16" s="52" t="s">
        <v>17</v>
      </c>
      <c r="C16" s="20">
        <v>0</v>
      </c>
      <c r="D16" s="21"/>
      <c r="E16" s="36"/>
      <c r="F16" s="41"/>
    </row>
    <row r="17" spans="1:6" ht="15.75" thickBot="1">
      <c r="A17" s="48" t="s">
        <v>1</v>
      </c>
      <c r="B17" s="18" t="s">
        <v>18</v>
      </c>
      <c r="C17" s="18">
        <f>SUM(C18:C28)</f>
        <v>3167</v>
      </c>
      <c r="D17" s="18">
        <f>D18+D19+D20+D21+D22</f>
        <v>0</v>
      </c>
      <c r="E17" s="37"/>
      <c r="F17" s="41"/>
    </row>
    <row r="18" spans="1:6" ht="15">
      <c r="A18" s="49" t="s">
        <v>20</v>
      </c>
      <c r="B18" s="16" t="s">
        <v>31</v>
      </c>
      <c r="C18" s="16">
        <v>0</v>
      </c>
      <c r="D18" s="17"/>
      <c r="E18" s="36"/>
      <c r="F18" s="41"/>
    </row>
    <row r="19" spans="1:6" ht="15">
      <c r="A19" s="50" t="s">
        <v>21</v>
      </c>
      <c r="B19" s="4" t="s">
        <v>32</v>
      </c>
      <c r="C19" s="4">
        <v>0</v>
      </c>
      <c r="D19" s="11"/>
      <c r="E19" s="36"/>
      <c r="F19" s="41"/>
    </row>
    <row r="20" spans="1:6" ht="15">
      <c r="A20" s="53" t="s">
        <v>22</v>
      </c>
      <c r="B20" s="4" t="s">
        <v>33</v>
      </c>
      <c r="C20" s="4">
        <v>0</v>
      </c>
      <c r="D20" s="11"/>
      <c r="E20" s="36"/>
      <c r="F20" s="41"/>
    </row>
    <row r="21" spans="1:6" ht="15">
      <c r="A21" s="50" t="s">
        <v>23</v>
      </c>
      <c r="B21" s="4" t="s">
        <v>34</v>
      </c>
      <c r="C21" s="4">
        <v>0</v>
      </c>
      <c r="D21" s="11"/>
      <c r="E21" s="36"/>
      <c r="F21" s="41"/>
    </row>
    <row r="22" spans="1:6" ht="15">
      <c r="A22" s="50" t="s">
        <v>24</v>
      </c>
      <c r="B22" s="4" t="s">
        <v>35</v>
      </c>
      <c r="C22" s="4">
        <v>0</v>
      </c>
      <c r="D22" s="11"/>
      <c r="E22" s="36"/>
      <c r="F22" s="41"/>
    </row>
    <row r="23" spans="1:6" ht="15">
      <c r="A23" s="50" t="s">
        <v>25</v>
      </c>
      <c r="B23" s="5" t="s">
        <v>79</v>
      </c>
      <c r="C23" s="4">
        <v>0</v>
      </c>
      <c r="D23" s="11"/>
      <c r="E23" s="36"/>
      <c r="F23" s="41"/>
    </row>
    <row r="24" spans="1:6" ht="15">
      <c r="A24" s="50" t="s">
        <v>26</v>
      </c>
      <c r="B24" s="5" t="s">
        <v>84</v>
      </c>
      <c r="C24" s="4">
        <v>0</v>
      </c>
      <c r="D24" s="11"/>
      <c r="E24" s="36"/>
      <c r="F24" s="41"/>
    </row>
    <row r="25" spans="1:6" ht="15">
      <c r="A25" s="50" t="s">
        <v>27</v>
      </c>
      <c r="B25" s="5" t="s">
        <v>81</v>
      </c>
      <c r="C25" s="4">
        <v>0</v>
      </c>
      <c r="D25" s="11"/>
      <c r="E25" s="36"/>
      <c r="F25" s="41"/>
    </row>
    <row r="26" spans="1:6" ht="15">
      <c r="A26" s="50" t="s">
        <v>28</v>
      </c>
      <c r="B26" s="5" t="s">
        <v>80</v>
      </c>
      <c r="C26" s="4">
        <v>0</v>
      </c>
      <c r="D26" s="11"/>
      <c r="E26" s="36"/>
      <c r="F26" s="41"/>
    </row>
    <row r="27" spans="1:6" ht="15">
      <c r="A27" s="50" t="s">
        <v>29</v>
      </c>
      <c r="B27" s="5" t="s">
        <v>83</v>
      </c>
      <c r="C27" s="4">
        <v>0</v>
      </c>
      <c r="D27" s="11"/>
      <c r="E27" s="36"/>
      <c r="F27" s="41"/>
    </row>
    <row r="28" spans="1:6" ht="15.75" thickBot="1">
      <c r="A28" s="51" t="s">
        <v>30</v>
      </c>
      <c r="B28" s="22" t="s">
        <v>82</v>
      </c>
      <c r="C28" s="20">
        <v>3167</v>
      </c>
      <c r="D28" s="21"/>
      <c r="E28" s="36"/>
      <c r="F28" s="41"/>
    </row>
    <row r="29" spans="1:6" ht="15.75" thickBot="1">
      <c r="A29" s="48" t="s">
        <v>2</v>
      </c>
      <c r="B29" s="24" t="s">
        <v>36</v>
      </c>
      <c r="C29" s="18">
        <f>C30+C31+C32+C33+C34</f>
        <v>0</v>
      </c>
      <c r="D29" s="18">
        <f>D30+D31+D32+D33+D34</f>
        <v>0</v>
      </c>
      <c r="E29" s="37"/>
      <c r="F29" s="41"/>
    </row>
    <row r="30" spans="1:6" ht="15">
      <c r="A30" s="49" t="s">
        <v>50</v>
      </c>
      <c r="B30" s="23" t="s">
        <v>37</v>
      </c>
      <c r="C30" s="16">
        <v>0</v>
      </c>
      <c r="D30" s="17"/>
      <c r="E30" s="36"/>
      <c r="F30" s="41"/>
    </row>
    <row r="31" spans="1:6" ht="15">
      <c r="A31" s="50" t="s">
        <v>51</v>
      </c>
      <c r="B31" s="6" t="s">
        <v>38</v>
      </c>
      <c r="C31" s="4">
        <v>0</v>
      </c>
      <c r="D31" s="11"/>
      <c r="E31" s="36"/>
      <c r="F31" s="41"/>
    </row>
    <row r="32" spans="1:6" ht="15">
      <c r="A32" s="50" t="s">
        <v>52</v>
      </c>
      <c r="B32" s="6" t="s">
        <v>40</v>
      </c>
      <c r="C32" s="4">
        <v>0</v>
      </c>
      <c r="D32" s="11"/>
      <c r="E32" s="36"/>
      <c r="F32" s="41"/>
    </row>
    <row r="33" spans="1:6" ht="15">
      <c r="A33" s="50" t="s">
        <v>53</v>
      </c>
      <c r="B33" s="6" t="s">
        <v>39</v>
      </c>
      <c r="C33" s="4">
        <v>0</v>
      </c>
      <c r="D33" s="11"/>
      <c r="E33" s="36"/>
      <c r="F33" s="41"/>
    </row>
    <row r="34" spans="1:6" ht="15">
      <c r="A34" s="50" t="s">
        <v>54</v>
      </c>
      <c r="B34" s="6" t="s">
        <v>41</v>
      </c>
      <c r="C34" s="4">
        <v>0</v>
      </c>
      <c r="D34" s="11"/>
      <c r="E34" s="36"/>
      <c r="F34" s="41"/>
    </row>
    <row r="35" spans="1:6" ht="15">
      <c r="A35" s="50" t="s">
        <v>55</v>
      </c>
      <c r="B35" s="5" t="s">
        <v>76</v>
      </c>
      <c r="C35" s="4">
        <v>0</v>
      </c>
      <c r="D35" s="11"/>
      <c r="E35" s="36"/>
      <c r="F35" s="41"/>
    </row>
    <row r="36" spans="1:6" ht="15">
      <c r="A36" s="50" t="s">
        <v>56</v>
      </c>
      <c r="B36" s="5" t="s">
        <v>77</v>
      </c>
      <c r="C36" s="4">
        <v>0</v>
      </c>
      <c r="D36" s="11"/>
      <c r="E36" s="36"/>
      <c r="F36" s="41"/>
    </row>
    <row r="37" spans="1:6" ht="15.75" thickBot="1">
      <c r="A37" s="51" t="s">
        <v>57</v>
      </c>
      <c r="B37" s="22" t="s">
        <v>78</v>
      </c>
      <c r="C37" s="20">
        <v>0</v>
      </c>
      <c r="D37" s="21"/>
      <c r="E37" s="36"/>
      <c r="F37" s="41"/>
    </row>
    <row r="38" spans="1:6" ht="15.75" thickBot="1">
      <c r="A38" s="48" t="s">
        <v>42</v>
      </c>
      <c r="B38" s="18" t="s">
        <v>244</v>
      </c>
      <c r="C38" s="18">
        <f>C39+C42+C43+C44+C45</f>
        <v>18532</v>
      </c>
      <c r="D38" s="18">
        <f>D39+D42+D43+D44+D45</f>
        <v>0</v>
      </c>
      <c r="E38" s="36"/>
      <c r="F38" s="41"/>
    </row>
    <row r="39" spans="1:6" ht="15">
      <c r="A39" s="49" t="s">
        <v>58</v>
      </c>
      <c r="B39" s="23" t="s">
        <v>73</v>
      </c>
      <c r="C39" s="16">
        <f>C40+C41</f>
        <v>13500</v>
      </c>
      <c r="D39" s="17"/>
      <c r="E39" s="36"/>
      <c r="F39" s="41"/>
    </row>
    <row r="40" spans="1:6" ht="15">
      <c r="A40" s="50" t="s">
        <v>88</v>
      </c>
      <c r="B40" s="5" t="s">
        <v>74</v>
      </c>
      <c r="C40" s="4">
        <v>5500</v>
      </c>
      <c r="D40" s="11"/>
      <c r="E40" s="36"/>
      <c r="F40" s="41"/>
    </row>
    <row r="41" spans="1:6" ht="15">
      <c r="A41" s="50" t="s">
        <v>89</v>
      </c>
      <c r="B41" s="5" t="s">
        <v>75</v>
      </c>
      <c r="C41" s="4">
        <v>8000</v>
      </c>
      <c r="D41" s="11"/>
      <c r="E41" s="36"/>
      <c r="F41" s="41"/>
    </row>
    <row r="42" spans="1:6" ht="15">
      <c r="A42" s="50" t="s">
        <v>59</v>
      </c>
      <c r="B42" s="6" t="s">
        <v>85</v>
      </c>
      <c r="C42" s="4">
        <v>3800</v>
      </c>
      <c r="D42" s="11"/>
      <c r="E42" s="36"/>
      <c r="F42" s="41"/>
    </row>
    <row r="43" spans="1:6" ht="15">
      <c r="A43" s="50" t="s">
        <v>60</v>
      </c>
      <c r="B43" s="4" t="s">
        <v>86</v>
      </c>
      <c r="C43" s="4">
        <v>400</v>
      </c>
      <c r="D43" s="11"/>
      <c r="E43" s="36"/>
      <c r="F43" s="41"/>
    </row>
    <row r="44" spans="1:6" ht="15">
      <c r="A44" s="50" t="s">
        <v>61</v>
      </c>
      <c r="B44" s="4" t="s">
        <v>87</v>
      </c>
      <c r="C44" s="4">
        <v>50</v>
      </c>
      <c r="D44" s="11"/>
      <c r="E44" s="36"/>
      <c r="F44" s="41"/>
    </row>
    <row r="45" spans="1:6" ht="15.75" thickBot="1">
      <c r="A45" s="51" t="s">
        <v>62</v>
      </c>
      <c r="B45" s="20" t="s">
        <v>90</v>
      </c>
      <c r="C45" s="20">
        <v>782</v>
      </c>
      <c r="D45" s="21"/>
      <c r="E45" s="36"/>
      <c r="F45" s="41"/>
    </row>
    <row r="46" spans="1:6" ht="15.75" thickBot="1">
      <c r="A46" s="48" t="s">
        <v>43</v>
      </c>
      <c r="B46" s="18" t="s">
        <v>91</v>
      </c>
      <c r="C46" s="18">
        <f>C47+C48+C49+C50+C51+C52+C53+C54+C55+C56</f>
        <v>16006</v>
      </c>
      <c r="D46" s="18">
        <f>D47+D48+D49+D50+D51+D52+D53+D54+D55+D56</f>
        <v>0</v>
      </c>
      <c r="E46" s="37"/>
      <c r="F46" s="43"/>
    </row>
    <row r="47" spans="1:6" ht="15">
      <c r="A47" s="49" t="s">
        <v>63</v>
      </c>
      <c r="B47" s="16" t="s">
        <v>92</v>
      </c>
      <c r="C47" s="16">
        <v>1600</v>
      </c>
      <c r="D47" s="17"/>
      <c r="E47" s="36"/>
      <c r="F47" s="41"/>
    </row>
    <row r="48" spans="1:6" ht="15">
      <c r="A48" s="50" t="s">
        <v>64</v>
      </c>
      <c r="B48" s="4" t="s">
        <v>93</v>
      </c>
      <c r="C48" s="4">
        <v>100</v>
      </c>
      <c r="D48" s="11"/>
      <c r="E48" s="36"/>
      <c r="F48" s="41"/>
    </row>
    <row r="49" spans="1:6" ht="15">
      <c r="A49" s="50" t="s">
        <v>65</v>
      </c>
      <c r="B49" s="4" t="s">
        <v>94</v>
      </c>
      <c r="C49" s="4">
        <v>838</v>
      </c>
      <c r="D49" s="11"/>
      <c r="E49" s="36"/>
      <c r="F49" s="41"/>
    </row>
    <row r="50" spans="1:6" ht="15">
      <c r="A50" s="50" t="s">
        <v>66</v>
      </c>
      <c r="B50" s="4" t="s">
        <v>95</v>
      </c>
      <c r="C50" s="4">
        <v>2667</v>
      </c>
      <c r="D50" s="11"/>
      <c r="E50" s="36"/>
      <c r="F50" s="41"/>
    </row>
    <row r="51" spans="1:6" ht="15">
      <c r="A51" s="50" t="s">
        <v>67</v>
      </c>
      <c r="B51" s="4" t="s">
        <v>96</v>
      </c>
      <c r="C51" s="4">
        <v>8051</v>
      </c>
      <c r="D51" s="11"/>
      <c r="E51" s="36"/>
      <c r="F51" s="41"/>
    </row>
    <row r="52" spans="1:6" ht="15">
      <c r="A52" s="50" t="s">
        <v>68</v>
      </c>
      <c r="B52" s="4" t="s">
        <v>97</v>
      </c>
      <c r="C52" s="4">
        <v>2750</v>
      </c>
      <c r="D52" s="11"/>
      <c r="E52" s="36"/>
      <c r="F52" s="41"/>
    </row>
    <row r="53" spans="1:6" ht="15">
      <c r="A53" s="50" t="s">
        <v>69</v>
      </c>
      <c r="B53" s="4" t="s">
        <v>98</v>
      </c>
      <c r="C53" s="4">
        <v>0</v>
      </c>
      <c r="D53" s="11"/>
      <c r="E53" s="36"/>
      <c r="F53" s="41"/>
    </row>
    <row r="54" spans="1:6" ht="15">
      <c r="A54" s="50" t="s">
        <v>70</v>
      </c>
      <c r="B54" s="4" t="s">
        <v>99</v>
      </c>
      <c r="C54" s="4">
        <v>0</v>
      </c>
      <c r="D54" s="11"/>
      <c r="E54" s="36"/>
      <c r="F54" s="41"/>
    </row>
    <row r="55" spans="1:6" ht="15">
      <c r="A55" s="50" t="s">
        <v>71</v>
      </c>
      <c r="B55" s="4" t="s">
        <v>100</v>
      </c>
      <c r="C55" s="4">
        <v>0</v>
      </c>
      <c r="D55" s="11"/>
      <c r="E55" s="36"/>
      <c r="F55" s="41"/>
    </row>
    <row r="56" spans="1:10" ht="15.75" thickBot="1">
      <c r="A56" s="51" t="s">
        <v>72</v>
      </c>
      <c r="B56" s="20" t="s">
        <v>249</v>
      </c>
      <c r="C56" s="20">
        <v>0</v>
      </c>
      <c r="D56" s="21"/>
      <c r="E56" s="36"/>
      <c r="F56" s="71"/>
      <c r="G56" s="2"/>
      <c r="H56" s="2"/>
      <c r="I56" s="1"/>
      <c r="J56" s="1"/>
    </row>
    <row r="57" spans="1:10" ht="15.75" thickBot="1">
      <c r="A57" s="48" t="s">
        <v>44</v>
      </c>
      <c r="B57" s="18" t="s">
        <v>101</v>
      </c>
      <c r="C57" s="18">
        <f>C58+C59+C60+C61+C62</f>
        <v>0</v>
      </c>
      <c r="D57" s="18">
        <f>D58+D59+D60+D61+D62</f>
        <v>0</v>
      </c>
      <c r="E57" s="37"/>
      <c r="F57" s="43"/>
      <c r="G57" s="1"/>
      <c r="H57" s="1"/>
      <c r="I57" s="1"/>
      <c r="J57" s="1"/>
    </row>
    <row r="58" spans="1:6" ht="15">
      <c r="A58" s="49" t="s">
        <v>102</v>
      </c>
      <c r="B58" s="16" t="s">
        <v>108</v>
      </c>
      <c r="C58" s="16">
        <v>0</v>
      </c>
      <c r="D58" s="17"/>
      <c r="E58" s="36"/>
      <c r="F58" s="41"/>
    </row>
    <row r="59" spans="1:6" ht="15">
      <c r="A59" s="50" t="s">
        <v>103</v>
      </c>
      <c r="B59" s="4" t="s">
        <v>109</v>
      </c>
      <c r="C59" s="4">
        <v>0</v>
      </c>
      <c r="D59" s="11"/>
      <c r="E59" s="36"/>
      <c r="F59" s="41"/>
    </row>
    <row r="60" spans="1:6" ht="15">
      <c r="A60" s="50" t="s">
        <v>104</v>
      </c>
      <c r="B60" s="4" t="s">
        <v>110</v>
      </c>
      <c r="C60" s="4">
        <v>0</v>
      </c>
      <c r="D60" s="11"/>
      <c r="E60" s="36"/>
      <c r="F60" s="41"/>
    </row>
    <row r="61" spans="1:6" ht="15">
      <c r="A61" s="50" t="s">
        <v>105</v>
      </c>
      <c r="B61" s="4" t="s">
        <v>111</v>
      </c>
      <c r="C61" s="4">
        <v>0</v>
      </c>
      <c r="D61" s="11"/>
      <c r="E61" s="36"/>
      <c r="F61" s="41"/>
    </row>
    <row r="62" spans="1:6" ht="15.75" thickBot="1">
      <c r="A62" s="51" t="s">
        <v>106</v>
      </c>
      <c r="B62" s="20" t="s">
        <v>112</v>
      </c>
      <c r="C62" s="20">
        <v>0</v>
      </c>
      <c r="D62" s="21"/>
      <c r="E62" s="36"/>
      <c r="F62" s="41"/>
    </row>
    <row r="63" spans="1:8" ht="15.75" thickBot="1">
      <c r="A63" s="48" t="s">
        <v>45</v>
      </c>
      <c r="B63" s="18" t="s">
        <v>113</v>
      </c>
      <c r="C63" s="18">
        <f>C64+C65+C66</f>
        <v>7177</v>
      </c>
      <c r="D63" s="18">
        <f>D64+D65+D66</f>
        <v>0</v>
      </c>
      <c r="E63" s="37"/>
      <c r="F63" s="43"/>
      <c r="G63" s="1"/>
      <c r="H63" s="1"/>
    </row>
    <row r="64" spans="1:6" ht="15">
      <c r="A64" s="49" t="s">
        <v>107</v>
      </c>
      <c r="B64" s="16" t="s">
        <v>123</v>
      </c>
      <c r="C64" s="16">
        <v>0</v>
      </c>
      <c r="D64" s="17"/>
      <c r="E64" s="36"/>
      <c r="F64" s="41"/>
    </row>
    <row r="65" spans="1:6" ht="15">
      <c r="A65" s="50" t="s">
        <v>114</v>
      </c>
      <c r="B65" s="4" t="s">
        <v>124</v>
      </c>
      <c r="C65" s="4">
        <v>182</v>
      </c>
      <c r="D65" s="11"/>
      <c r="E65" s="36"/>
      <c r="F65" s="41"/>
    </row>
    <row r="66" spans="1:6" ht="15">
      <c r="A66" s="50" t="s">
        <v>115</v>
      </c>
      <c r="B66" s="4" t="s">
        <v>128</v>
      </c>
      <c r="C66" s="4">
        <v>6995</v>
      </c>
      <c r="D66" s="11"/>
      <c r="E66" s="36"/>
      <c r="F66" s="41"/>
    </row>
    <row r="67" spans="1:6" ht="15.75" thickBot="1">
      <c r="A67" s="51" t="s">
        <v>116</v>
      </c>
      <c r="B67" s="20" t="s">
        <v>121</v>
      </c>
      <c r="C67" s="20">
        <v>0</v>
      </c>
      <c r="D67" s="21"/>
      <c r="E67" s="36"/>
      <c r="F67" s="41"/>
    </row>
    <row r="68" spans="1:8" ht="15.75" thickBot="1">
      <c r="A68" s="48" t="s">
        <v>46</v>
      </c>
      <c r="B68" s="18" t="s">
        <v>122</v>
      </c>
      <c r="C68" s="18">
        <f>C69+C70+C71</f>
        <v>10800</v>
      </c>
      <c r="D68" s="18">
        <f>D69+D70+D71</f>
        <v>0</v>
      </c>
      <c r="E68" s="37"/>
      <c r="F68" s="43"/>
      <c r="G68" s="1"/>
      <c r="H68" s="1"/>
    </row>
    <row r="69" spans="1:6" ht="15">
      <c r="A69" s="49" t="s">
        <v>117</v>
      </c>
      <c r="B69" s="16" t="s">
        <v>125</v>
      </c>
      <c r="C69" s="16">
        <v>0</v>
      </c>
      <c r="D69" s="17"/>
      <c r="E69" s="36"/>
      <c r="F69" s="41"/>
    </row>
    <row r="70" spans="1:6" ht="15">
      <c r="A70" s="50" t="s">
        <v>118</v>
      </c>
      <c r="B70" s="4" t="s">
        <v>126</v>
      </c>
      <c r="C70" s="4">
        <v>0</v>
      </c>
      <c r="D70" s="11"/>
      <c r="E70" s="36"/>
      <c r="F70" s="41"/>
    </row>
    <row r="71" spans="1:6" ht="15">
      <c r="A71" s="50" t="s">
        <v>119</v>
      </c>
      <c r="B71" s="4" t="s">
        <v>127</v>
      </c>
      <c r="C71" s="4">
        <f>10000+800</f>
        <v>10800</v>
      </c>
      <c r="D71" s="11"/>
      <c r="E71" s="36"/>
      <c r="F71" s="41"/>
    </row>
    <row r="72" spans="1:6" ht="15.75" thickBot="1">
      <c r="A72" s="51" t="s">
        <v>120</v>
      </c>
      <c r="B72" s="20" t="s">
        <v>129</v>
      </c>
      <c r="C72" s="20">
        <v>0</v>
      </c>
      <c r="D72" s="21"/>
      <c r="E72" s="36"/>
      <c r="F72" s="41"/>
    </row>
    <row r="73" spans="1:10" ht="16.5" thickBot="1">
      <c r="A73" s="54" t="s">
        <v>47</v>
      </c>
      <c r="B73" s="27" t="s">
        <v>245</v>
      </c>
      <c r="C73" s="27">
        <f>C10+C17+C29+C38+C46+C57+C63+C68</f>
        <v>170170</v>
      </c>
      <c r="D73" s="27">
        <f>D68+D63+D63+D57+D46+D38+D29+D17+D10</f>
        <v>0</v>
      </c>
      <c r="E73" s="39"/>
      <c r="F73" s="39"/>
      <c r="G73" s="3"/>
      <c r="H73" s="3"/>
      <c r="I73" s="3"/>
      <c r="J73" s="3"/>
    </row>
    <row r="74" spans="1:6" ht="15.75" thickBot="1">
      <c r="A74" s="58" t="s">
        <v>48</v>
      </c>
      <c r="B74" s="30" t="s">
        <v>130</v>
      </c>
      <c r="C74" s="30">
        <f>SUM(C75:C77)</f>
        <v>0</v>
      </c>
      <c r="D74" s="30">
        <f>D75+D76+D77</f>
        <v>0</v>
      </c>
      <c r="E74" s="41"/>
      <c r="F74" s="41"/>
    </row>
    <row r="75" spans="1:6" ht="15">
      <c r="A75" s="55" t="s">
        <v>131</v>
      </c>
      <c r="B75" s="16" t="s">
        <v>149</v>
      </c>
      <c r="C75" s="25">
        <v>0</v>
      </c>
      <c r="D75" s="26"/>
      <c r="E75" s="41"/>
      <c r="F75" s="41"/>
    </row>
    <row r="76" spans="1:6" ht="15">
      <c r="A76" s="56" t="s">
        <v>132</v>
      </c>
      <c r="B76" s="4" t="s">
        <v>150</v>
      </c>
      <c r="C76" s="7">
        <v>0</v>
      </c>
      <c r="D76" s="12"/>
      <c r="E76" s="41"/>
      <c r="F76" s="41"/>
    </row>
    <row r="77" spans="1:6" ht="15.75" thickBot="1">
      <c r="A77" s="57" t="s">
        <v>133</v>
      </c>
      <c r="B77" s="20" t="s">
        <v>151</v>
      </c>
      <c r="C77" s="28">
        <v>0</v>
      </c>
      <c r="D77" s="29"/>
      <c r="E77" s="41"/>
      <c r="F77" s="41"/>
    </row>
    <row r="78" spans="1:6" ht="15.75" thickBot="1">
      <c r="A78" s="58" t="s">
        <v>49</v>
      </c>
      <c r="B78" s="30" t="s">
        <v>152</v>
      </c>
      <c r="C78" s="30">
        <f>C79+C80+C81+C82</f>
        <v>0</v>
      </c>
      <c r="D78" s="30">
        <f>D79+D80+D81+D82</f>
        <v>0</v>
      </c>
      <c r="E78" s="43"/>
      <c r="F78" s="43"/>
    </row>
    <row r="79" spans="1:6" ht="15">
      <c r="A79" s="55" t="s">
        <v>134</v>
      </c>
      <c r="B79" s="16" t="s">
        <v>153</v>
      </c>
      <c r="C79" s="25">
        <v>0</v>
      </c>
      <c r="D79" s="26"/>
      <c r="E79" s="41"/>
      <c r="F79" s="41"/>
    </row>
    <row r="80" spans="1:6" ht="15">
      <c r="A80" s="56" t="s">
        <v>135</v>
      </c>
      <c r="B80" s="4" t="s">
        <v>154</v>
      </c>
      <c r="C80" s="7">
        <v>0</v>
      </c>
      <c r="D80" s="12"/>
      <c r="E80" s="41"/>
      <c r="F80" s="41"/>
    </row>
    <row r="81" spans="1:6" ht="15">
      <c r="A81" s="56" t="s">
        <v>136</v>
      </c>
      <c r="B81" s="4" t="s">
        <v>155</v>
      </c>
      <c r="C81" s="7">
        <v>0</v>
      </c>
      <c r="D81" s="12"/>
      <c r="E81" s="41"/>
      <c r="F81" s="41"/>
    </row>
    <row r="82" spans="1:6" ht="15.75" thickBot="1">
      <c r="A82" s="57" t="s">
        <v>137</v>
      </c>
      <c r="B82" s="20" t="s">
        <v>156</v>
      </c>
      <c r="C82" s="28">
        <v>0</v>
      </c>
      <c r="D82" s="29"/>
      <c r="E82" s="41"/>
      <c r="F82" s="41"/>
    </row>
    <row r="83" spans="1:8" ht="15.75" thickBot="1">
      <c r="A83" s="58" t="s">
        <v>138</v>
      </c>
      <c r="B83" s="30" t="s">
        <v>157</v>
      </c>
      <c r="C83" s="30">
        <f>C84+C85</f>
        <v>13496</v>
      </c>
      <c r="D83" s="30">
        <f>D84+D85</f>
        <v>0</v>
      </c>
      <c r="E83" s="43"/>
      <c r="F83" s="43"/>
      <c r="G83" s="1"/>
      <c r="H83" s="1"/>
    </row>
    <row r="84" spans="1:6" ht="15">
      <c r="A84" s="55" t="s">
        <v>140</v>
      </c>
      <c r="B84" s="16" t="s">
        <v>159</v>
      </c>
      <c r="C84" s="25">
        <v>0</v>
      </c>
      <c r="D84" s="26"/>
      <c r="E84" s="41"/>
      <c r="F84" s="41"/>
    </row>
    <row r="85" spans="1:6" ht="15.75" thickBot="1">
      <c r="A85" s="57" t="s">
        <v>141</v>
      </c>
      <c r="B85" s="20" t="s">
        <v>158</v>
      </c>
      <c r="C85" s="28">
        <v>13496</v>
      </c>
      <c r="D85" s="29"/>
      <c r="E85" s="41"/>
      <c r="F85" s="41"/>
    </row>
    <row r="86" spans="1:8" ht="15.75" thickBot="1">
      <c r="A86" s="58" t="s">
        <v>139</v>
      </c>
      <c r="B86" s="30" t="s">
        <v>160</v>
      </c>
      <c r="C86" s="30">
        <f>C87+C88+C89</f>
        <v>0</v>
      </c>
      <c r="D86" s="30">
        <f>D87+D88+D89</f>
        <v>0</v>
      </c>
      <c r="E86" s="43"/>
      <c r="F86" s="43"/>
      <c r="G86" s="1"/>
      <c r="H86" s="1"/>
    </row>
    <row r="87" spans="1:6" ht="15">
      <c r="A87" s="59" t="s">
        <v>142</v>
      </c>
      <c r="B87" s="32" t="s">
        <v>161</v>
      </c>
      <c r="C87" s="33">
        <v>0</v>
      </c>
      <c r="D87" s="34"/>
      <c r="E87" s="41"/>
      <c r="F87" s="41"/>
    </row>
    <row r="88" spans="1:6" ht="15">
      <c r="A88" s="57" t="s">
        <v>143</v>
      </c>
      <c r="B88" s="20" t="s">
        <v>162</v>
      </c>
      <c r="C88" s="28">
        <v>0</v>
      </c>
      <c r="D88" s="29"/>
      <c r="E88" s="41"/>
      <c r="F88" s="41"/>
    </row>
    <row r="89" spans="1:6" ht="15.75" thickBot="1">
      <c r="A89" s="57" t="s">
        <v>144</v>
      </c>
      <c r="B89" s="20" t="s">
        <v>163</v>
      </c>
      <c r="C89" s="28">
        <v>0</v>
      </c>
      <c r="D89" s="29"/>
      <c r="E89" s="41"/>
      <c r="F89" s="41"/>
    </row>
    <row r="90" spans="1:9" ht="15.75" thickBot="1">
      <c r="A90" s="58" t="s">
        <v>145</v>
      </c>
      <c r="B90" s="30" t="s">
        <v>164</v>
      </c>
      <c r="C90" s="30">
        <v>0</v>
      </c>
      <c r="D90" s="31"/>
      <c r="E90" s="43"/>
      <c r="F90" s="43"/>
      <c r="G90" s="1"/>
      <c r="H90" s="1"/>
      <c r="I90" s="1"/>
    </row>
    <row r="91" spans="1:9" ht="15.75" thickBot="1">
      <c r="A91" s="58" t="s">
        <v>146</v>
      </c>
      <c r="B91" s="30" t="s">
        <v>165</v>
      </c>
      <c r="C91" s="30">
        <v>0</v>
      </c>
      <c r="D91" s="31"/>
      <c r="E91" s="43"/>
      <c r="F91" s="43"/>
      <c r="G91" s="1"/>
      <c r="H91" s="1"/>
      <c r="I91" s="1"/>
    </row>
    <row r="92" spans="1:9" ht="16.5" thickBot="1">
      <c r="A92" s="54" t="s">
        <v>147</v>
      </c>
      <c r="B92" s="27" t="s">
        <v>166</v>
      </c>
      <c r="C92" s="27">
        <f>C91+C90+C86+C83+C78+C74</f>
        <v>13496</v>
      </c>
      <c r="D92" s="27">
        <f>D91+D90+D86+D83+D78+D74</f>
        <v>0</v>
      </c>
      <c r="E92" s="39"/>
      <c r="F92" s="43"/>
      <c r="G92" s="1"/>
      <c r="H92" s="1"/>
      <c r="I92" s="1"/>
    </row>
    <row r="93" spans="1:9" ht="19.5" thickBot="1">
      <c r="A93" s="67" t="s">
        <v>148</v>
      </c>
      <c r="B93" s="68" t="s">
        <v>246</v>
      </c>
      <c r="C93" s="68">
        <f>C73+C92</f>
        <v>183666</v>
      </c>
      <c r="D93" s="68">
        <f>D73+D92</f>
        <v>0</v>
      </c>
      <c r="E93" s="72"/>
      <c r="F93" s="39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6" spans="1:5" ht="15">
      <c r="A96" s="96"/>
      <c r="B96" s="96"/>
      <c r="C96" s="96"/>
      <c r="D96" s="96"/>
      <c r="E96" s="96"/>
    </row>
    <row r="97" spans="1:5" ht="15">
      <c r="A97" s="35"/>
      <c r="B97" s="35"/>
      <c r="C97" s="35"/>
      <c r="D97" s="35"/>
      <c r="E97" s="35"/>
    </row>
    <row r="98" spans="1:5" ht="21">
      <c r="A98" s="98" t="s">
        <v>171</v>
      </c>
      <c r="B98" s="98"/>
      <c r="C98" s="98"/>
      <c r="D98" s="98"/>
      <c r="E98" s="85"/>
    </row>
    <row r="99" spans="3:5" ht="15">
      <c r="C99" s="97"/>
      <c r="D99" s="97"/>
      <c r="E99" s="84"/>
    </row>
    <row r="100" spans="3:5" ht="15">
      <c r="C100" s="97" t="s">
        <v>168</v>
      </c>
      <c r="D100" s="97"/>
      <c r="E100" s="84"/>
    </row>
    <row r="101" ht="15.75" thickBot="1">
      <c r="A101" t="s">
        <v>250</v>
      </c>
    </row>
    <row r="102" spans="1:6" ht="45.75" thickBot="1">
      <c r="A102" s="8" t="s">
        <v>19</v>
      </c>
      <c r="B102" s="9" t="s">
        <v>172</v>
      </c>
      <c r="C102" s="9" t="s">
        <v>11</v>
      </c>
      <c r="D102" s="10" t="s">
        <v>12</v>
      </c>
      <c r="E102" s="82"/>
      <c r="F102" s="41"/>
    </row>
    <row r="103" spans="1:6" ht="15.75" thickBot="1">
      <c r="A103" s="13">
        <v>1</v>
      </c>
      <c r="B103" s="14">
        <v>2</v>
      </c>
      <c r="C103" s="14">
        <v>3</v>
      </c>
      <c r="D103" s="15">
        <v>4</v>
      </c>
      <c r="E103" s="83"/>
      <c r="F103" s="41"/>
    </row>
    <row r="104" spans="1:6" ht="15.75" thickBot="1">
      <c r="A104" s="60" t="s">
        <v>3</v>
      </c>
      <c r="B104" s="30" t="s">
        <v>173</v>
      </c>
      <c r="C104" s="30">
        <f>SUM(C105:C109)</f>
        <v>154591</v>
      </c>
      <c r="D104" s="31">
        <f>SUM(D105:D109)</f>
        <v>0</v>
      </c>
      <c r="E104" s="43"/>
      <c r="F104" s="41"/>
    </row>
    <row r="105" spans="1:7" ht="15">
      <c r="A105" s="61" t="s">
        <v>4</v>
      </c>
      <c r="B105" s="44" t="s">
        <v>174</v>
      </c>
      <c r="C105" s="44">
        <v>37459</v>
      </c>
      <c r="D105" s="77"/>
      <c r="E105" s="36"/>
      <c r="F105" s="41"/>
      <c r="G105" s="41"/>
    </row>
    <row r="106" spans="1:7" ht="15">
      <c r="A106" s="50" t="s">
        <v>6</v>
      </c>
      <c r="B106" s="4" t="s">
        <v>175</v>
      </c>
      <c r="C106" s="4">
        <v>8159</v>
      </c>
      <c r="D106" s="11"/>
      <c r="E106" s="36"/>
      <c r="F106" s="41"/>
      <c r="G106" s="41"/>
    </row>
    <row r="107" spans="1:7" ht="15">
      <c r="A107" s="50" t="s">
        <v>5</v>
      </c>
      <c r="B107" s="4" t="s">
        <v>176</v>
      </c>
      <c r="C107" s="4">
        <v>34413</v>
      </c>
      <c r="D107" s="11"/>
      <c r="E107" s="36"/>
      <c r="F107" s="41"/>
      <c r="G107" s="41"/>
    </row>
    <row r="108" spans="1:7" ht="15">
      <c r="A108" s="50" t="s">
        <v>7</v>
      </c>
      <c r="B108" s="4" t="s">
        <v>177</v>
      </c>
      <c r="C108" s="4">
        <v>5652</v>
      </c>
      <c r="D108" s="11"/>
      <c r="E108" s="36"/>
      <c r="F108" s="41"/>
      <c r="G108" s="41"/>
    </row>
    <row r="109" spans="1:7" ht="15">
      <c r="A109" s="50" t="s">
        <v>8</v>
      </c>
      <c r="B109" s="4" t="s">
        <v>178</v>
      </c>
      <c r="C109" s="4">
        <f>SUM(C110:C119)</f>
        <v>68908</v>
      </c>
      <c r="D109" s="11"/>
      <c r="E109" s="36"/>
      <c r="F109" s="41"/>
      <c r="G109" s="41"/>
    </row>
    <row r="110" spans="1:7" ht="15">
      <c r="A110" s="50" t="s">
        <v>9</v>
      </c>
      <c r="B110" s="45" t="s">
        <v>179</v>
      </c>
      <c r="C110" s="4">
        <v>0</v>
      </c>
      <c r="D110" s="11"/>
      <c r="E110" s="36"/>
      <c r="F110" s="41"/>
      <c r="G110" s="41"/>
    </row>
    <row r="111" spans="1:7" ht="15">
      <c r="A111" s="50" t="s">
        <v>181</v>
      </c>
      <c r="B111" s="45" t="s">
        <v>180</v>
      </c>
      <c r="C111" s="46">
        <v>0</v>
      </c>
      <c r="D111" s="78"/>
      <c r="E111" s="37"/>
      <c r="F111" s="41"/>
      <c r="G111" s="41"/>
    </row>
    <row r="112" spans="1:7" ht="15">
      <c r="A112" s="50" t="s">
        <v>182</v>
      </c>
      <c r="B112" s="45" t="s">
        <v>193</v>
      </c>
      <c r="C112" s="4">
        <v>0</v>
      </c>
      <c r="D112" s="11"/>
      <c r="E112" s="36"/>
      <c r="F112" s="41"/>
      <c r="G112" s="41"/>
    </row>
    <row r="113" spans="1:7" ht="15">
      <c r="A113" s="50" t="s">
        <v>183</v>
      </c>
      <c r="B113" s="45" t="s">
        <v>194</v>
      </c>
      <c r="C113" s="4">
        <v>0</v>
      </c>
      <c r="D113" s="11"/>
      <c r="E113" s="36"/>
      <c r="F113" s="41"/>
      <c r="G113" s="41"/>
    </row>
    <row r="114" spans="1:7" ht="15">
      <c r="A114" s="53" t="s">
        <v>184</v>
      </c>
      <c r="B114" s="45" t="s">
        <v>195</v>
      </c>
      <c r="C114" s="4">
        <v>67777</v>
      </c>
      <c r="D114" s="11"/>
      <c r="E114" s="36"/>
      <c r="F114" s="41"/>
      <c r="G114" s="41"/>
    </row>
    <row r="115" spans="1:7" ht="15">
      <c r="A115" s="50" t="s">
        <v>185</v>
      </c>
      <c r="B115" s="45" t="s">
        <v>196</v>
      </c>
      <c r="C115" s="4">
        <v>0</v>
      </c>
      <c r="D115" s="11"/>
      <c r="E115" s="36"/>
      <c r="F115" s="41"/>
      <c r="G115" s="41"/>
    </row>
    <row r="116" spans="1:7" ht="15">
      <c r="A116" s="50" t="s">
        <v>186</v>
      </c>
      <c r="B116" s="45" t="s">
        <v>197</v>
      </c>
      <c r="C116" s="4">
        <v>300</v>
      </c>
      <c r="D116" s="11"/>
      <c r="E116" s="36"/>
      <c r="F116" s="41"/>
      <c r="G116" s="41"/>
    </row>
    <row r="117" spans="1:7" ht="15">
      <c r="A117" s="50" t="s">
        <v>187</v>
      </c>
      <c r="B117" s="45" t="s">
        <v>198</v>
      </c>
      <c r="C117" s="4">
        <v>0</v>
      </c>
      <c r="D117" s="11"/>
      <c r="E117" s="36"/>
      <c r="F117" s="41"/>
      <c r="G117" s="41"/>
    </row>
    <row r="118" spans="1:7" ht="15">
      <c r="A118" s="50" t="s">
        <v>188</v>
      </c>
      <c r="B118" s="5" t="s">
        <v>200</v>
      </c>
      <c r="C118" s="4">
        <v>0</v>
      </c>
      <c r="D118" s="11"/>
      <c r="E118" s="36"/>
      <c r="F118" s="41"/>
      <c r="G118" s="41"/>
    </row>
    <row r="119" spans="1:7" ht="15.75" thickBot="1">
      <c r="A119" s="51" t="s">
        <v>189</v>
      </c>
      <c r="B119" s="22" t="s">
        <v>199</v>
      </c>
      <c r="C119" s="20">
        <v>831</v>
      </c>
      <c r="D119" s="21"/>
      <c r="E119" s="36"/>
      <c r="F119" s="41"/>
      <c r="G119" s="41"/>
    </row>
    <row r="120" spans="1:7" ht="15.75" thickBot="1">
      <c r="A120" s="58" t="s">
        <v>1</v>
      </c>
      <c r="B120" s="66" t="s">
        <v>207</v>
      </c>
      <c r="C120" s="30">
        <f>C121+C123+C124+C126</f>
        <v>18381</v>
      </c>
      <c r="D120" s="31">
        <f>D121+D123+D124+D126</f>
        <v>0</v>
      </c>
      <c r="E120" s="43"/>
      <c r="F120" s="41"/>
      <c r="G120" s="41"/>
    </row>
    <row r="121" spans="1:6" ht="15">
      <c r="A121" s="49" t="s">
        <v>190</v>
      </c>
      <c r="B121" s="70" t="s">
        <v>201</v>
      </c>
      <c r="C121" s="16">
        <v>5524</v>
      </c>
      <c r="D121" s="17"/>
      <c r="E121" s="36"/>
      <c r="F121" s="41"/>
    </row>
    <row r="122" spans="1:6" ht="15">
      <c r="A122" s="50" t="s">
        <v>21</v>
      </c>
      <c r="B122" s="5" t="s">
        <v>206</v>
      </c>
      <c r="C122" s="4">
        <v>0</v>
      </c>
      <c r="D122" s="11"/>
      <c r="E122" s="36"/>
      <c r="F122" s="41"/>
    </row>
    <row r="123" spans="1:6" ht="15">
      <c r="A123" s="50" t="s">
        <v>22</v>
      </c>
      <c r="B123" s="6" t="s">
        <v>202</v>
      </c>
      <c r="C123" s="46">
        <v>0</v>
      </c>
      <c r="D123" s="78"/>
      <c r="E123" s="37"/>
      <c r="F123" s="41"/>
    </row>
    <row r="124" spans="1:6" ht="15">
      <c r="A124" s="50" t="s">
        <v>23</v>
      </c>
      <c r="B124" s="6" t="s">
        <v>203</v>
      </c>
      <c r="C124" s="4">
        <v>12857</v>
      </c>
      <c r="D124" s="11"/>
      <c r="E124" s="36"/>
      <c r="F124" s="41"/>
    </row>
    <row r="125" spans="1:6" ht="15">
      <c r="A125" s="50" t="s">
        <v>24</v>
      </c>
      <c r="B125" s="5" t="s">
        <v>205</v>
      </c>
      <c r="C125" s="4">
        <v>0</v>
      </c>
      <c r="D125" s="11"/>
      <c r="E125" s="36"/>
      <c r="F125" s="41"/>
    </row>
    <row r="126" spans="1:6" ht="15">
      <c r="A126" s="50" t="s">
        <v>25</v>
      </c>
      <c r="B126" s="6" t="s">
        <v>204</v>
      </c>
      <c r="C126" s="4">
        <v>0</v>
      </c>
      <c r="D126" s="11"/>
      <c r="E126" s="36"/>
      <c r="F126" s="41"/>
    </row>
    <row r="127" spans="1:6" ht="15">
      <c r="A127" s="50" t="s">
        <v>26</v>
      </c>
      <c r="B127" s="5" t="s">
        <v>213</v>
      </c>
      <c r="C127" s="4">
        <v>0</v>
      </c>
      <c r="D127" s="11"/>
      <c r="E127" s="36"/>
      <c r="F127" s="41"/>
    </row>
    <row r="128" spans="1:6" ht="15">
      <c r="A128" s="50" t="s">
        <v>27</v>
      </c>
      <c r="B128" s="5" t="s">
        <v>215</v>
      </c>
      <c r="C128" s="4">
        <v>0</v>
      </c>
      <c r="D128" s="11"/>
      <c r="E128" s="36"/>
      <c r="F128" s="41"/>
    </row>
    <row r="129" spans="1:6" ht="15">
      <c r="A129" s="50" t="s">
        <v>28</v>
      </c>
      <c r="B129" s="5" t="s">
        <v>214</v>
      </c>
      <c r="C129" s="4">
        <v>0</v>
      </c>
      <c r="D129" s="11"/>
      <c r="E129" s="36"/>
      <c r="F129" s="41"/>
    </row>
    <row r="130" spans="1:6" ht="15">
      <c r="A130" s="50" t="s">
        <v>29</v>
      </c>
      <c r="B130" s="5" t="s">
        <v>216</v>
      </c>
      <c r="C130" s="4">
        <v>0</v>
      </c>
      <c r="D130" s="11"/>
      <c r="E130" s="36"/>
      <c r="F130" s="41"/>
    </row>
    <row r="131" spans="1:6" ht="15">
      <c r="A131" s="50" t="s">
        <v>30</v>
      </c>
      <c r="B131" s="5" t="s">
        <v>217</v>
      </c>
      <c r="C131" s="4">
        <v>0</v>
      </c>
      <c r="D131" s="11"/>
      <c r="E131" s="36"/>
      <c r="F131" s="41"/>
    </row>
    <row r="132" spans="1:6" ht="15">
      <c r="A132" s="50" t="s">
        <v>191</v>
      </c>
      <c r="B132" s="5" t="s">
        <v>220</v>
      </c>
      <c r="C132" s="4">
        <v>0</v>
      </c>
      <c r="D132" s="11"/>
      <c r="E132" s="36"/>
      <c r="F132" s="41"/>
    </row>
    <row r="133" spans="1:6" ht="15">
      <c r="A133" s="50" t="s">
        <v>192</v>
      </c>
      <c r="B133" s="5" t="s">
        <v>219</v>
      </c>
      <c r="C133" s="4">
        <v>0</v>
      </c>
      <c r="D133" s="11"/>
      <c r="E133" s="36"/>
      <c r="F133" s="41"/>
    </row>
    <row r="134" spans="1:6" ht="15.75" thickBot="1">
      <c r="A134" s="51" t="s">
        <v>208</v>
      </c>
      <c r="B134" s="22" t="s">
        <v>218</v>
      </c>
      <c r="C134" s="20">
        <v>0</v>
      </c>
      <c r="D134" s="21"/>
      <c r="E134" s="36"/>
      <c r="F134" s="41"/>
    </row>
    <row r="135" spans="1:6" ht="15.75" thickBot="1">
      <c r="A135" s="58" t="s">
        <v>2</v>
      </c>
      <c r="B135" s="66" t="s">
        <v>209</v>
      </c>
      <c r="C135" s="30">
        <f>C136+C137</f>
        <v>694</v>
      </c>
      <c r="D135" s="31">
        <f>D136+D137</f>
        <v>0</v>
      </c>
      <c r="E135" s="43"/>
      <c r="F135" s="41"/>
    </row>
    <row r="136" spans="1:6" ht="15">
      <c r="A136" s="49" t="s">
        <v>50</v>
      </c>
      <c r="B136" s="23" t="s">
        <v>221</v>
      </c>
      <c r="C136" s="16">
        <v>694</v>
      </c>
      <c r="D136" s="17"/>
      <c r="E136" s="36"/>
      <c r="F136" s="41"/>
    </row>
    <row r="137" spans="1:6" ht="15.75" thickBot="1">
      <c r="A137" s="51" t="s">
        <v>51</v>
      </c>
      <c r="B137" s="20" t="s">
        <v>210</v>
      </c>
      <c r="C137" s="20">
        <v>0</v>
      </c>
      <c r="D137" s="21"/>
      <c r="E137" s="36"/>
      <c r="F137" s="41"/>
    </row>
    <row r="138" spans="1:7" ht="16.5" thickBot="1">
      <c r="A138" s="73" t="s">
        <v>42</v>
      </c>
      <c r="B138" s="74" t="s">
        <v>211</v>
      </c>
      <c r="C138" s="74">
        <f>C135+C120+C104</f>
        <v>173666</v>
      </c>
      <c r="D138" s="75">
        <f>D135+D120+D104</f>
        <v>0</v>
      </c>
      <c r="E138" s="39"/>
      <c r="F138" s="39"/>
      <c r="G138" s="3"/>
    </row>
    <row r="139" spans="1:6" ht="15.75" thickBot="1">
      <c r="A139" s="58" t="s">
        <v>43</v>
      </c>
      <c r="B139" s="30" t="s">
        <v>222</v>
      </c>
      <c r="C139" s="30">
        <f>C140+C141+C142</f>
        <v>10000</v>
      </c>
      <c r="D139" s="31">
        <f>D140+D141+D142</f>
        <v>0</v>
      </c>
      <c r="E139" s="43"/>
      <c r="F139" s="41"/>
    </row>
    <row r="140" spans="1:6" ht="15">
      <c r="A140" s="49" t="s">
        <v>63</v>
      </c>
      <c r="B140" s="16" t="s">
        <v>223</v>
      </c>
      <c r="C140" s="76">
        <v>0</v>
      </c>
      <c r="D140" s="79"/>
      <c r="E140" s="37"/>
      <c r="F140" s="41"/>
    </row>
    <row r="141" spans="1:6" ht="15">
      <c r="A141" s="50" t="s">
        <v>64</v>
      </c>
      <c r="B141" s="4" t="s">
        <v>224</v>
      </c>
      <c r="C141" s="4">
        <v>0</v>
      </c>
      <c r="D141" s="11"/>
      <c r="E141" s="36"/>
      <c r="F141" s="41"/>
    </row>
    <row r="142" spans="1:6" ht="15.75" thickBot="1">
      <c r="A142" s="51" t="s">
        <v>65</v>
      </c>
      <c r="B142" s="20" t="s">
        <v>225</v>
      </c>
      <c r="C142" s="20">
        <v>10000</v>
      </c>
      <c r="D142" s="21"/>
      <c r="E142" s="36"/>
      <c r="F142" s="41"/>
    </row>
    <row r="143" spans="1:6" ht="15.75" thickBot="1">
      <c r="A143" s="58" t="s">
        <v>44</v>
      </c>
      <c r="B143" s="30" t="s">
        <v>230</v>
      </c>
      <c r="C143" s="30">
        <f>C144+C145+C146+C147</f>
        <v>0</v>
      </c>
      <c r="D143" s="31">
        <f>D144+D145+D146+D147</f>
        <v>0</v>
      </c>
      <c r="E143" s="43"/>
      <c r="F143" s="41"/>
    </row>
    <row r="144" spans="1:6" ht="15">
      <c r="A144" s="49" t="s">
        <v>102</v>
      </c>
      <c r="B144" s="16" t="s">
        <v>226</v>
      </c>
      <c r="C144" s="16">
        <v>0</v>
      </c>
      <c r="D144" s="17"/>
      <c r="E144" s="36"/>
      <c r="F144" s="41"/>
    </row>
    <row r="145" spans="1:6" ht="15">
      <c r="A145" s="50" t="s">
        <v>212</v>
      </c>
      <c r="B145" s="16" t="s">
        <v>227</v>
      </c>
      <c r="C145" s="4">
        <v>0</v>
      </c>
      <c r="D145" s="11"/>
      <c r="E145" s="36"/>
      <c r="F145" s="41"/>
    </row>
    <row r="146" spans="1:6" ht="15">
      <c r="A146" s="50" t="s">
        <v>104</v>
      </c>
      <c r="B146" s="16" t="s">
        <v>228</v>
      </c>
      <c r="C146" s="4">
        <v>0</v>
      </c>
      <c r="D146" s="11"/>
      <c r="E146" s="36"/>
      <c r="F146" s="41"/>
    </row>
    <row r="147" spans="1:6" ht="15.75" thickBot="1">
      <c r="A147" s="51" t="s">
        <v>105</v>
      </c>
      <c r="B147" s="16" t="s">
        <v>229</v>
      </c>
      <c r="C147" s="20">
        <v>0</v>
      </c>
      <c r="D147" s="21"/>
      <c r="E147" s="36"/>
      <c r="F147" s="41"/>
    </row>
    <row r="148" spans="1:6" ht="15.75" thickBot="1">
      <c r="A148" s="58" t="s">
        <v>45</v>
      </c>
      <c r="B148" s="30" t="s">
        <v>231</v>
      </c>
      <c r="C148" s="30">
        <f>C149+C150+C151+C152</f>
        <v>0</v>
      </c>
      <c r="D148" s="31">
        <f>D149+D150+D151+D152</f>
        <v>0</v>
      </c>
      <c r="E148" s="43"/>
      <c r="F148" s="41"/>
    </row>
    <row r="149" spans="1:6" ht="15">
      <c r="A149" s="49" t="s">
        <v>107</v>
      </c>
      <c r="B149" s="16" t="s">
        <v>232</v>
      </c>
      <c r="C149" s="16">
        <v>0</v>
      </c>
      <c r="D149" s="17"/>
      <c r="E149" s="36"/>
      <c r="F149" s="41"/>
    </row>
    <row r="150" spans="1:6" ht="15">
      <c r="A150" s="50" t="s">
        <v>114</v>
      </c>
      <c r="B150" s="16" t="s">
        <v>233</v>
      </c>
      <c r="C150" s="4">
        <v>0</v>
      </c>
      <c r="D150" s="11"/>
      <c r="E150" s="36"/>
      <c r="F150" s="41"/>
    </row>
    <row r="151" spans="1:6" ht="15">
      <c r="A151" s="50" t="s">
        <v>115</v>
      </c>
      <c r="B151" s="4" t="s">
        <v>234</v>
      </c>
      <c r="C151" s="46">
        <v>0</v>
      </c>
      <c r="D151" s="78"/>
      <c r="E151" s="37"/>
      <c r="F151" s="41"/>
    </row>
    <row r="152" spans="1:6" ht="15.75" thickBot="1">
      <c r="A152" s="51" t="s">
        <v>116</v>
      </c>
      <c r="B152" s="20" t="s">
        <v>235</v>
      </c>
      <c r="C152" s="20">
        <v>0</v>
      </c>
      <c r="D152" s="21"/>
      <c r="E152" s="36"/>
      <c r="F152" s="41"/>
    </row>
    <row r="153" spans="1:6" ht="15.75" thickBot="1">
      <c r="A153" s="58" t="s">
        <v>46</v>
      </c>
      <c r="B153" s="30" t="s">
        <v>236</v>
      </c>
      <c r="C153" s="30"/>
      <c r="D153" s="31"/>
      <c r="E153" s="43"/>
      <c r="F153" s="43"/>
    </row>
    <row r="154" spans="1:6" ht="16.5" thickBot="1">
      <c r="A154" s="58" t="s">
        <v>47</v>
      </c>
      <c r="B154" s="27" t="s">
        <v>237</v>
      </c>
      <c r="C154" s="30">
        <f>C139+C143+C148+C153</f>
        <v>10000</v>
      </c>
      <c r="D154" s="31">
        <f>D139+D143+D148+D153</f>
        <v>0</v>
      </c>
      <c r="E154" s="43"/>
      <c r="F154" s="43"/>
    </row>
    <row r="155" spans="1:6" ht="19.5" thickBot="1">
      <c r="A155" s="67" t="s">
        <v>48</v>
      </c>
      <c r="B155" s="68" t="s">
        <v>238</v>
      </c>
      <c r="C155" s="68">
        <f>C154+C138</f>
        <v>183666</v>
      </c>
      <c r="D155" s="69">
        <f>D154+D138</f>
        <v>0</v>
      </c>
      <c r="E155" s="72"/>
      <c r="F155" s="72"/>
    </row>
    <row r="156" spans="1:6" ht="15">
      <c r="A156" s="62"/>
      <c r="B156" s="36"/>
      <c r="C156" s="36"/>
      <c r="D156" s="36"/>
      <c r="E156" s="36"/>
      <c r="F156" s="41"/>
    </row>
    <row r="157" spans="1:5" ht="15">
      <c r="A157" s="63"/>
      <c r="B157" s="37"/>
      <c r="C157" s="37"/>
      <c r="D157" s="37"/>
      <c r="E157" s="37"/>
    </row>
    <row r="158" spans="1:5" ht="15">
      <c r="A158" s="62" t="s">
        <v>239</v>
      </c>
      <c r="B158" s="36"/>
      <c r="C158" s="36"/>
      <c r="D158" s="84" t="s">
        <v>167</v>
      </c>
      <c r="E158" s="84"/>
    </row>
    <row r="159" spans="1:5" ht="15">
      <c r="A159" s="62"/>
      <c r="B159" s="36"/>
      <c r="C159" s="36"/>
      <c r="D159" s="84" t="s">
        <v>168</v>
      </c>
      <c r="E159" s="84"/>
    </row>
    <row r="160" spans="1:5" ht="19.5" thickBot="1">
      <c r="A160" s="99" t="s">
        <v>240</v>
      </c>
      <c r="B160" s="99"/>
      <c r="C160" s="99"/>
      <c r="D160" s="99"/>
      <c r="E160" s="86"/>
    </row>
    <row r="161" spans="1:6" ht="25.5">
      <c r="A161" s="87" t="s">
        <v>241</v>
      </c>
      <c r="B161" s="88" t="s">
        <v>242</v>
      </c>
      <c r="C161" s="89">
        <f>C73-C138</f>
        <v>-3496</v>
      </c>
      <c r="D161" s="90">
        <f>D73-D138</f>
        <v>0</v>
      </c>
      <c r="E161" s="81"/>
      <c r="F161" s="41"/>
    </row>
    <row r="162" spans="1:6" ht="26.25" thickBot="1">
      <c r="A162" s="91" t="s">
        <v>1</v>
      </c>
      <c r="B162" s="92" t="s">
        <v>243</v>
      </c>
      <c r="C162" s="93">
        <f>C92-C154</f>
        <v>3496</v>
      </c>
      <c r="D162" s="94">
        <f>D92-D154</f>
        <v>0</v>
      </c>
      <c r="E162" s="81"/>
      <c r="F162" s="41"/>
    </row>
    <row r="163" spans="1:6" ht="15">
      <c r="A163" s="80"/>
      <c r="B163" s="81"/>
      <c r="C163" s="81"/>
      <c r="D163" s="81"/>
      <c r="E163" s="81"/>
      <c r="F163" s="41"/>
    </row>
    <row r="164" spans="1:6" ht="15">
      <c r="A164" s="62"/>
      <c r="B164" s="36"/>
      <c r="C164" s="36"/>
      <c r="D164" s="36"/>
      <c r="E164" s="36"/>
      <c r="F164" s="41"/>
    </row>
    <row r="165" spans="1:5" ht="15">
      <c r="A165" s="62"/>
      <c r="B165" s="36"/>
      <c r="C165" s="36"/>
      <c r="D165" s="36"/>
      <c r="E165" s="36"/>
    </row>
    <row r="166" spans="1:5" ht="15">
      <c r="A166" s="62"/>
      <c r="B166" s="36"/>
      <c r="C166" s="36"/>
      <c r="D166" s="36"/>
      <c r="E166" s="36"/>
    </row>
    <row r="167" spans="1:5" ht="15.75">
      <c r="A167" s="64"/>
      <c r="B167" s="39"/>
      <c r="C167" s="39"/>
      <c r="D167" s="39"/>
      <c r="E167" s="39"/>
    </row>
    <row r="168" spans="1:5" ht="15">
      <c r="A168" s="65"/>
      <c r="B168" s="36"/>
      <c r="C168" s="41"/>
      <c r="D168" s="41"/>
      <c r="E168" s="41"/>
    </row>
    <row r="169" spans="1:5" ht="15">
      <c r="A169" s="65"/>
      <c r="B169" s="36"/>
      <c r="C169" s="41"/>
      <c r="D169" s="41"/>
      <c r="E169" s="41"/>
    </row>
    <row r="170" spans="1:5" ht="15">
      <c r="A170" s="40"/>
      <c r="B170" s="36"/>
      <c r="C170" s="41"/>
      <c r="D170" s="41"/>
      <c r="E170" s="41"/>
    </row>
    <row r="171" spans="1:5" ht="15">
      <c r="A171" s="40"/>
      <c r="B171" s="36"/>
      <c r="C171" s="41"/>
      <c r="D171" s="41"/>
      <c r="E171" s="41"/>
    </row>
    <row r="172" spans="1:5" ht="15">
      <c r="A172" s="42"/>
      <c r="B172" s="43"/>
      <c r="C172" s="43"/>
      <c r="D172" s="43"/>
      <c r="E172" s="43"/>
    </row>
    <row r="173" spans="1:5" ht="15">
      <c r="A173" s="40"/>
      <c r="B173" s="36"/>
      <c r="C173" s="41"/>
      <c r="D173" s="41"/>
      <c r="E173" s="41"/>
    </row>
    <row r="174" spans="1:5" ht="15">
      <c r="A174" s="40"/>
      <c r="B174" s="36"/>
      <c r="C174" s="41"/>
      <c r="D174" s="41"/>
      <c r="E174" s="41"/>
    </row>
    <row r="175" spans="1:5" ht="15">
      <c r="A175" s="40"/>
      <c r="B175" s="36"/>
      <c r="C175" s="41"/>
      <c r="D175" s="41"/>
      <c r="E175" s="41"/>
    </row>
    <row r="176" spans="1:5" ht="15">
      <c r="A176" s="40"/>
      <c r="B176" s="36"/>
      <c r="C176" s="41"/>
      <c r="D176" s="41"/>
      <c r="E176" s="41"/>
    </row>
    <row r="177" spans="1:5" ht="15">
      <c r="A177" s="42"/>
      <c r="B177" s="43"/>
      <c r="C177" s="43"/>
      <c r="D177" s="43"/>
      <c r="E177" s="43"/>
    </row>
    <row r="178" spans="1:5" ht="15">
      <c r="A178" s="40"/>
      <c r="B178" s="36"/>
      <c r="C178" s="41"/>
      <c r="D178" s="41"/>
      <c r="E178" s="41"/>
    </row>
    <row r="179" spans="1:5" ht="15">
      <c r="A179" s="40"/>
      <c r="B179" s="36"/>
      <c r="C179" s="41"/>
      <c r="D179" s="41"/>
      <c r="E179" s="41"/>
    </row>
    <row r="180" spans="1:5" ht="15">
      <c r="A180" s="42"/>
      <c r="B180" s="43"/>
      <c r="C180" s="43"/>
      <c r="D180" s="43"/>
      <c r="E180" s="43"/>
    </row>
    <row r="181" spans="1:5" ht="15">
      <c r="A181" s="40"/>
      <c r="B181" s="36"/>
      <c r="C181" s="41"/>
      <c r="D181" s="41"/>
      <c r="E181" s="41"/>
    </row>
    <row r="182" spans="1:5" ht="15">
      <c r="A182" s="40"/>
      <c r="B182" s="36"/>
      <c r="C182" s="41"/>
      <c r="D182" s="41"/>
      <c r="E182" s="41"/>
    </row>
    <row r="183" spans="1:5" ht="15">
      <c r="A183" s="40"/>
      <c r="B183" s="36"/>
      <c r="C183" s="41"/>
      <c r="D183" s="41"/>
      <c r="E183" s="41"/>
    </row>
    <row r="184" spans="1:5" ht="15">
      <c r="A184" s="42"/>
      <c r="B184" s="43"/>
      <c r="C184" s="43"/>
      <c r="D184" s="43"/>
      <c r="E184" s="43"/>
    </row>
    <row r="185" spans="1:5" ht="15">
      <c r="A185" s="42"/>
      <c r="B185" s="43"/>
      <c r="C185" s="43"/>
      <c r="D185" s="43"/>
      <c r="E185" s="43"/>
    </row>
    <row r="186" spans="1:5" ht="15">
      <c r="A186" s="42"/>
      <c r="B186" s="43"/>
      <c r="C186" s="43"/>
      <c r="D186" s="43"/>
      <c r="E186" s="43"/>
    </row>
    <row r="187" spans="1:5" ht="15.75">
      <c r="A187" s="38"/>
      <c r="B187" s="39"/>
      <c r="C187" s="39"/>
      <c r="D187" s="39"/>
      <c r="E187" s="39"/>
    </row>
  </sheetData>
  <sheetProtection/>
  <mergeCells count="9">
    <mergeCell ref="C100:D100"/>
    <mergeCell ref="A98:D98"/>
    <mergeCell ref="A160:D160"/>
    <mergeCell ref="A4:D4"/>
    <mergeCell ref="C99:D99"/>
    <mergeCell ref="A2:E2"/>
    <mergeCell ref="A96:E96"/>
    <mergeCell ref="B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&amp;C1. melléklet
az 1/2015.(III.06.)
rendelethez</oddHeader>
    <oddFooter>&amp;C&amp;P. oldal</oddFoot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Vali</cp:lastModifiedBy>
  <cp:lastPrinted>2015-03-30T07:27:14Z</cp:lastPrinted>
  <dcterms:created xsi:type="dcterms:W3CDTF">2015-01-08T13:21:43Z</dcterms:created>
  <dcterms:modified xsi:type="dcterms:W3CDTF">2015-03-30T07:27:17Z</dcterms:modified>
  <cp:category/>
  <cp:version/>
  <cp:contentType/>
  <cp:contentStatus/>
</cp:coreProperties>
</file>