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3191A95D-BE0D-4E60-941A-C060274BAF19}" xr6:coauthVersionLast="40" xr6:coauthVersionMax="40" xr10:uidLastSave="{00000000-0000-0000-0000-000000000000}"/>
  <bookViews>
    <workbookView xWindow="0" yWindow="0" windowWidth="20490" windowHeight="7245" xr2:uid="{A9BB47BE-72E6-4C6A-95FB-52D61B1D7358}"/>
  </bookViews>
  <sheets>
    <sheet name="9.5.1. sz. mell VK " sheetId="1" r:id="rId1"/>
  </sheets>
  <definedNames>
    <definedName name="_xlnm.Print_Titles" localSheetId="0">'9.5.1. sz. mell VK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7" i="1"/>
  <c r="C46" i="1"/>
  <c r="C45" i="1"/>
  <c r="C57" i="1" s="1"/>
  <c r="C40" i="1"/>
  <c r="C37" i="1" s="1"/>
  <c r="C30" i="1"/>
  <c r="C26" i="1"/>
  <c r="C20" i="1"/>
  <c r="C19" i="1"/>
  <c r="C14" i="1"/>
  <c r="C11" i="1"/>
  <c r="C1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<sst xmlns="http://schemas.openxmlformats.org/spreadsheetml/2006/main" count="111" uniqueCount="97">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</sst>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B7A89D3-013E-44AC-8904-5CA42E774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CEC3-36D3-4438-8935-BADA080158F8}">
  <sheetPr codeName="Munka19">
    <tabColor rgb="FF92D050"/>
  </sheetPr>
  <dimension ref="A1:C60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133896987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106800+69845</f>
        <v>176645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27304554-7234816+18855</f>
        <v>20088593</v>
      </c>
    </row>
    <row r="15" spans="1:3" s="28" customFormat="1" ht="12" customHeight="1" x14ac:dyDescent="0.2">
      <c r="A15" s="32" t="s">
        <v>28</v>
      </c>
      <c r="B15" s="35" t="s">
        <v>29</v>
      </c>
      <c r="C15" s="36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6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217036+11270</f>
        <v>228306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6"/>
    </row>
    <row r="22" spans="1:3" s="38" customFormat="1" ht="12" customHeight="1" x14ac:dyDescent="0.2">
      <c r="A22" s="32" t="s">
        <v>42</v>
      </c>
      <c r="B22" s="33" t="s">
        <v>43</v>
      </c>
      <c r="C22" s="36"/>
    </row>
    <row r="23" spans="1:3" s="38" customFormat="1" ht="12" customHeight="1" x14ac:dyDescent="0.2">
      <c r="A23" s="32" t="s">
        <v>44</v>
      </c>
      <c r="B23" s="33" t="s">
        <v>45</v>
      </c>
      <c r="C23" s="36"/>
    </row>
    <row r="24" spans="1:3" s="38" customFormat="1" ht="12" customHeight="1" thickBot="1" x14ac:dyDescent="0.25">
      <c r="A24" s="32" t="s">
        <v>46</v>
      </c>
      <c r="B24" s="33" t="s">
        <v>47</v>
      </c>
      <c r="C24" s="36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133896987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181805913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1426020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133587210+51600+742141-1383497+5457819+41457502-106800-217036+273050+230388+287516</f>
        <v>180379893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3">
        <f>+C36+C37</f>
        <v>315702900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5"/>
    </row>
    <row r="45" spans="1:3" s="66" customFormat="1" ht="12" customHeight="1" thickBot="1" x14ac:dyDescent="0.25">
      <c r="A45" s="42" t="s">
        <v>14</v>
      </c>
      <c r="B45" s="43" t="s">
        <v>82</v>
      </c>
      <c r="C45" s="27">
        <f>SUM(C46:C50)</f>
        <v>314003184</v>
      </c>
    </row>
    <row r="46" spans="1:3" ht="12" customHeight="1" x14ac:dyDescent="0.2">
      <c r="A46" s="32" t="s">
        <v>16</v>
      </c>
      <c r="B46" s="41" t="s">
        <v>83</v>
      </c>
      <c r="C46" s="67">
        <f>61703726+51600+80000-1157738+9431+125000</f>
        <v>60812019</v>
      </c>
    </row>
    <row r="47" spans="1:3" ht="12" customHeight="1" x14ac:dyDescent="0.2">
      <c r="A47" s="32" t="s">
        <v>18</v>
      </c>
      <c r="B47" s="33" t="s">
        <v>84</v>
      </c>
      <c r="C47" s="68">
        <f>14089304-225759+1839+50888</f>
        <v>13916272</v>
      </c>
    </row>
    <row r="48" spans="1:3" ht="12" customHeight="1" x14ac:dyDescent="0.2">
      <c r="A48" s="32" t="s">
        <v>20</v>
      </c>
      <c r="B48" s="33" t="s">
        <v>85</v>
      </c>
      <c r="C48" s="68">
        <f>230665212+622141+5457819+2256671+273050</f>
        <v>239274893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2" t="s">
        <v>38</v>
      </c>
      <c r="B51" s="43" t="s">
        <v>88</v>
      </c>
      <c r="C51" s="69">
        <f>SUM(C52:C54)</f>
        <v>1699716</v>
      </c>
    </row>
    <row r="52" spans="1:3" s="66" customFormat="1" ht="12" customHeight="1" x14ac:dyDescent="0.2">
      <c r="A52" s="32" t="s">
        <v>40</v>
      </c>
      <c r="B52" s="41" t="s">
        <v>89</v>
      </c>
      <c r="C52" s="70">
        <f>1229000+40000+88700+54500+287516</f>
        <v>1699716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71" t="s">
        <v>94</v>
      </c>
      <c r="C57" s="69">
        <f>+C45+C51+C56</f>
        <v>315702900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f>25.5-0.58</f>
        <v>24.92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2018-12-20T14:50:14Z</dcterms:created>
  <dcterms:modified xsi:type="dcterms:W3CDTF">2018-12-20T14:50:15Z</dcterms:modified>
</cp:coreProperties>
</file>