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'Munka1'!$A$1:$M$63</definedName>
  </definedNames>
  <calcPr fullCalcOnLoad="1"/>
</workbook>
</file>

<file path=xl/sharedStrings.xml><?xml version="1.0" encoding="utf-8"?>
<sst xmlns="http://schemas.openxmlformats.org/spreadsheetml/2006/main" count="154" uniqueCount="62">
  <si>
    <t>Ezer Ft-ban</t>
  </si>
  <si>
    <t>A</t>
  </si>
  <si>
    <t>B</t>
  </si>
  <si>
    <t>C</t>
  </si>
  <si>
    <t>D</t>
  </si>
  <si>
    <t>Szakf.</t>
  </si>
  <si>
    <t>Megnevezés</t>
  </si>
  <si>
    <t>Bev. Forrás</t>
  </si>
  <si>
    <t>Eredeti ei.</t>
  </si>
  <si>
    <t>1.</t>
  </si>
  <si>
    <t>Kulcs Község Önkormányzata</t>
  </si>
  <si>
    <t>2.</t>
  </si>
  <si>
    <t>422100-1</t>
  </si>
  <si>
    <t>3.</t>
  </si>
  <si>
    <t>Felh.célú támogatási bev.</t>
  </si>
  <si>
    <t>Int.műk. bev.</t>
  </si>
  <si>
    <t>682002-2</t>
  </si>
  <si>
    <t>Nem lakóingatlan bérbeadása</t>
  </si>
  <si>
    <t>841133-1</t>
  </si>
  <si>
    <t xml:space="preserve">Adóbevétek </t>
  </si>
  <si>
    <t>Közhatalmi bevételek ösz.</t>
  </si>
  <si>
    <t>841402-1</t>
  </si>
  <si>
    <t>Község gazdálkodás</t>
  </si>
  <si>
    <t>841901-9 Önkormányzatok elszámolásai</t>
  </si>
  <si>
    <t>Önk.költségvetési tám.</t>
  </si>
  <si>
    <t>Műk.célú támogatási bev.</t>
  </si>
  <si>
    <t>862101-1 Háziorvosi ellátás</t>
  </si>
  <si>
    <t>869042-1</t>
  </si>
  <si>
    <t>Ifjúság-egészségügyi gondozás</t>
  </si>
  <si>
    <t>889942-1 önk. által nyújtott lakástámogatás</t>
  </si>
  <si>
    <t>Tám.kölcsön visszatérülés</t>
  </si>
  <si>
    <t>890441-1</t>
  </si>
  <si>
    <t>Rövid időtart.közfoglalkoztatás</t>
  </si>
  <si>
    <t>890442-1</t>
  </si>
  <si>
    <t>960302-1</t>
  </si>
  <si>
    <t>Köztemető-fenntartás és működtetés</t>
  </si>
  <si>
    <t>Kulcs Község Polgármesteri Hivatala</t>
  </si>
  <si>
    <t>841126-1</t>
  </si>
  <si>
    <t>Önkormányzati igazgatási tevékenység</t>
  </si>
  <si>
    <t>841907-9</t>
  </si>
  <si>
    <t>Önk.elsz. Költségvetési szerveikkel</t>
  </si>
  <si>
    <t>Irányító sz.kapott műk.tám</t>
  </si>
  <si>
    <t>Irányító sz.kapott felh.tám</t>
  </si>
  <si>
    <t>Százholdas Pagony Óvoda és Bölcsőde</t>
  </si>
  <si>
    <t>562912-1</t>
  </si>
  <si>
    <t>Óv.int.étk.tér.</t>
  </si>
  <si>
    <t xml:space="preserve">Int.műk.bev. </t>
  </si>
  <si>
    <t>889101-1</t>
  </si>
  <si>
    <t>Bölcsődei ellátás</t>
  </si>
  <si>
    <t>Összesen</t>
  </si>
  <si>
    <t>562913-1</t>
  </si>
  <si>
    <t>Iskolai intézményi étkezés térítés</t>
  </si>
  <si>
    <t>841401-1</t>
  </si>
  <si>
    <t>Ök-i közbeszerzési eljárás</t>
  </si>
  <si>
    <t>Hosszabb időtart.közfoglalkoztatás</t>
  </si>
  <si>
    <t>Előző évi pmar igvét</t>
  </si>
  <si>
    <t>Tűz- és katasztrófavédelmi tev.</t>
  </si>
  <si>
    <t>Egyéb eseti visszatérülések</t>
  </si>
  <si>
    <t>Bevételek előirányzata feladatonként, tevékenységenként 2015. év módosított</t>
  </si>
  <si>
    <t>Különbözet</t>
  </si>
  <si>
    <t>Módosított+ ei.</t>
  </si>
  <si>
    <t>4.a melléklet az 1/2016. (I. 28.)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</si>
</sst>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mmm\ d/"/>
  </numFmts>
  <fonts count="4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0" xfId="0" applyFont="1" applyBorder="1" applyAlignment="1">
      <alignment/>
    </xf>
    <xf numFmtId="172" fontId="2" fillId="0" borderId="20" xfId="0" applyNumberFormat="1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2" xfId="0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33" borderId="28" xfId="0" applyNumberFormat="1" applyFont="1" applyFill="1" applyBorder="1" applyAlignment="1">
      <alignment horizontal="right"/>
    </xf>
    <xf numFmtId="0" fontId="3" fillId="33" borderId="29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7" xfId="0" applyFill="1" applyBorder="1" applyAlignment="1">
      <alignment horizontal="right"/>
    </xf>
    <xf numFmtId="0" fontId="0" fillId="0" borderId="0" xfId="0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33" borderId="25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0.7109375" style="0" customWidth="1"/>
    <col min="4" max="4" width="15.7109375" style="0" customWidth="1"/>
    <col min="5" max="5" width="27.140625" style="0" customWidth="1"/>
    <col min="6" max="6" width="11.421875" style="0" customWidth="1"/>
    <col min="7" max="9" width="0" style="0" hidden="1" customWidth="1"/>
    <col min="12" max="12" width="28.7109375" style="0" bestFit="1" customWidth="1"/>
    <col min="13" max="13" width="12.00390625" style="0" bestFit="1" customWidth="1"/>
    <col min="14" max="14" width="14.140625" style="0" hidden="1" customWidth="1"/>
  </cols>
  <sheetData>
    <row r="1" spans="1:13" ht="12.75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3" spans="1:6" ht="15" customHeight="1">
      <c r="A3" s="39" t="s">
        <v>58</v>
      </c>
      <c r="B3" s="39"/>
      <c r="C3" s="39"/>
      <c r="D3" s="39"/>
      <c r="E3" s="39"/>
      <c r="F3" s="39"/>
    </row>
    <row r="4" spans="1:6" ht="15" customHeight="1">
      <c r="A4" s="39"/>
      <c r="B4" s="39"/>
      <c r="C4" s="39"/>
      <c r="D4" s="39"/>
      <c r="E4" s="39"/>
      <c r="F4" s="39"/>
    </row>
    <row r="5" spans="1:6" ht="12.75">
      <c r="A5" s="39"/>
      <c r="B5" s="39"/>
      <c r="C5" s="39"/>
      <c r="D5" s="39"/>
      <c r="E5" s="39"/>
      <c r="F5" s="39"/>
    </row>
    <row r="6" spans="2:6" ht="15.75" thickBot="1">
      <c r="B6" s="1"/>
      <c r="C6" s="1"/>
      <c r="D6" s="1"/>
      <c r="E6" s="1"/>
      <c r="F6" s="2" t="s">
        <v>0</v>
      </c>
    </row>
    <row r="7" spans="1:13" ht="16.5" thickBot="1">
      <c r="A7" s="3"/>
      <c r="B7" s="4"/>
      <c r="C7" s="5" t="s">
        <v>1</v>
      </c>
      <c r="D7" s="6" t="s">
        <v>2</v>
      </c>
      <c r="E7" s="6" t="s">
        <v>3</v>
      </c>
      <c r="F7" s="6" t="s">
        <v>4</v>
      </c>
      <c r="G7" s="7"/>
      <c r="H7" s="3"/>
      <c r="I7" s="4"/>
      <c r="J7" s="5" t="s">
        <v>1</v>
      </c>
      <c r="K7" s="6" t="s">
        <v>2</v>
      </c>
      <c r="L7" s="6" t="s">
        <v>3</v>
      </c>
      <c r="M7" s="6" t="s">
        <v>4</v>
      </c>
    </row>
    <row r="8" spans="1:14" ht="16.5" thickBot="1">
      <c r="A8" s="8"/>
      <c r="B8" s="9"/>
      <c r="C8" s="10" t="s">
        <v>5</v>
      </c>
      <c r="D8" s="10" t="s">
        <v>6</v>
      </c>
      <c r="E8" s="10" t="s">
        <v>7</v>
      </c>
      <c r="F8" s="10" t="s">
        <v>60</v>
      </c>
      <c r="H8" s="8"/>
      <c r="I8" s="9"/>
      <c r="J8" s="10" t="s">
        <v>5</v>
      </c>
      <c r="K8" s="10" t="s">
        <v>6</v>
      </c>
      <c r="L8" s="10" t="s">
        <v>7</v>
      </c>
      <c r="M8" s="10" t="s">
        <v>8</v>
      </c>
      <c r="N8" s="35" t="s">
        <v>59</v>
      </c>
    </row>
    <row r="9" spans="1:14" ht="15.75">
      <c r="A9" s="11">
        <v>1</v>
      </c>
      <c r="B9" s="12" t="s">
        <v>9</v>
      </c>
      <c r="C9" s="40" t="s">
        <v>10</v>
      </c>
      <c r="D9" s="40"/>
      <c r="E9" s="40"/>
      <c r="F9" s="28">
        <f>SUM(F10,F13,F15,F19,F21,F23,F27,F30,F32,F34,F36,F38,F40,F17,)</f>
        <v>658946</v>
      </c>
      <c r="H9" s="11">
        <v>1</v>
      </c>
      <c r="I9" s="12" t="s">
        <v>9</v>
      </c>
      <c r="J9" s="40" t="s">
        <v>10</v>
      </c>
      <c r="K9" s="40"/>
      <c r="L9" s="40"/>
      <c r="M9" s="28">
        <f>SUM(M10,M13,M15,M19,M21,M23,M27,M30,M32,M34,M36,M38,M40,M17,)</f>
        <v>401630</v>
      </c>
      <c r="N9" s="36">
        <f>+F9-M9</f>
        <v>257316</v>
      </c>
    </row>
    <row r="10" spans="1:14" ht="15">
      <c r="A10" s="13">
        <v>2</v>
      </c>
      <c r="B10" s="14"/>
      <c r="C10" s="15" t="s">
        <v>12</v>
      </c>
      <c r="D10" s="15" t="s">
        <v>56</v>
      </c>
      <c r="E10" s="15"/>
      <c r="F10" s="29">
        <f>SUM(F11:F12)</f>
        <v>200015</v>
      </c>
      <c r="H10" s="13">
        <v>2</v>
      </c>
      <c r="I10" s="14"/>
      <c r="J10" s="15" t="s">
        <v>12</v>
      </c>
      <c r="K10" s="15" t="s">
        <v>56</v>
      </c>
      <c r="L10" s="15"/>
      <c r="M10" s="29">
        <f>SUM(M11:M12)</f>
        <v>86949</v>
      </c>
      <c r="N10" s="36">
        <f aca="true" t="shared" si="0" ref="N10:N61">+F10-M10</f>
        <v>113066</v>
      </c>
    </row>
    <row r="11" spans="1:14" ht="15">
      <c r="A11" s="13">
        <v>3</v>
      </c>
      <c r="B11" s="16"/>
      <c r="C11" s="17"/>
      <c r="D11" s="17"/>
      <c r="E11" s="18" t="s">
        <v>14</v>
      </c>
      <c r="F11" s="30">
        <v>200015</v>
      </c>
      <c r="H11" s="13">
        <v>3</v>
      </c>
      <c r="I11" s="16"/>
      <c r="J11" s="17"/>
      <c r="K11" s="17"/>
      <c r="L11" s="18" t="s">
        <v>14</v>
      </c>
      <c r="M11" s="30">
        <v>86949</v>
      </c>
      <c r="N11" s="36">
        <f t="shared" si="0"/>
        <v>113066</v>
      </c>
    </row>
    <row r="12" spans="1:14" ht="15">
      <c r="A12" s="13">
        <v>4</v>
      </c>
      <c r="B12" s="16"/>
      <c r="C12" s="17"/>
      <c r="D12" s="17"/>
      <c r="E12" s="18" t="s">
        <v>15</v>
      </c>
      <c r="F12" s="30"/>
      <c r="H12" s="13">
        <v>4</v>
      </c>
      <c r="I12" s="16"/>
      <c r="J12" s="17"/>
      <c r="K12" s="17"/>
      <c r="L12" s="18" t="s">
        <v>15</v>
      </c>
      <c r="M12" s="30"/>
      <c r="N12" s="36">
        <f t="shared" si="0"/>
        <v>0</v>
      </c>
    </row>
    <row r="13" spans="1:14" ht="15.75">
      <c r="A13" s="13">
        <v>5</v>
      </c>
      <c r="B13" s="16"/>
      <c r="C13" s="25" t="s">
        <v>50</v>
      </c>
      <c r="D13" s="25" t="s">
        <v>51</v>
      </c>
      <c r="E13" s="26"/>
      <c r="F13" s="29">
        <f>SUM(F14)</f>
        <v>6984</v>
      </c>
      <c r="H13" s="13">
        <v>5</v>
      </c>
      <c r="I13" s="16"/>
      <c r="J13" s="25" t="s">
        <v>50</v>
      </c>
      <c r="K13" s="25" t="s">
        <v>51</v>
      </c>
      <c r="L13" s="26"/>
      <c r="M13" s="29">
        <f>SUM(M14)</f>
        <v>6984</v>
      </c>
      <c r="N13" s="36">
        <f t="shared" si="0"/>
        <v>0</v>
      </c>
    </row>
    <row r="14" spans="1:14" ht="15">
      <c r="A14" s="13">
        <v>6</v>
      </c>
      <c r="B14" s="16"/>
      <c r="C14" s="17"/>
      <c r="D14" s="17"/>
      <c r="E14" s="18" t="s">
        <v>15</v>
      </c>
      <c r="F14" s="30">
        <v>6984</v>
      </c>
      <c r="H14" s="13">
        <v>6</v>
      </c>
      <c r="I14" s="16"/>
      <c r="J14" s="17"/>
      <c r="K14" s="17"/>
      <c r="L14" s="18" t="s">
        <v>15</v>
      </c>
      <c r="M14" s="30">
        <v>6984</v>
      </c>
      <c r="N14" s="36">
        <f t="shared" si="0"/>
        <v>0</v>
      </c>
    </row>
    <row r="15" spans="1:14" ht="15">
      <c r="A15" s="13">
        <v>7</v>
      </c>
      <c r="B15" s="16"/>
      <c r="C15" s="15" t="s">
        <v>16</v>
      </c>
      <c r="D15" s="15" t="s">
        <v>17</v>
      </c>
      <c r="E15" s="24"/>
      <c r="F15" s="31">
        <f>SUM(F16)</f>
        <v>2000</v>
      </c>
      <c r="H15" s="13">
        <v>7</v>
      </c>
      <c r="I15" s="16"/>
      <c r="J15" s="15" t="s">
        <v>16</v>
      </c>
      <c r="K15" s="15" t="s">
        <v>17</v>
      </c>
      <c r="L15" s="24"/>
      <c r="M15" s="31">
        <f>SUM(M16)</f>
        <v>2000</v>
      </c>
      <c r="N15" s="36">
        <f t="shared" si="0"/>
        <v>0</v>
      </c>
    </row>
    <row r="16" spans="1:14" ht="15">
      <c r="A16" s="13">
        <v>8</v>
      </c>
      <c r="B16" s="14"/>
      <c r="C16" s="17"/>
      <c r="D16" s="17"/>
      <c r="E16" s="18" t="s">
        <v>15</v>
      </c>
      <c r="F16" s="30">
        <v>2000</v>
      </c>
      <c r="H16" s="13">
        <v>8</v>
      </c>
      <c r="I16" s="14"/>
      <c r="J16" s="17"/>
      <c r="K16" s="17"/>
      <c r="L16" s="18" t="s">
        <v>15</v>
      </c>
      <c r="M16" s="30">
        <v>2000</v>
      </c>
      <c r="N16" s="36">
        <f t="shared" si="0"/>
        <v>0</v>
      </c>
    </row>
    <row r="17" spans="1:14" ht="15">
      <c r="A17" s="13">
        <v>9</v>
      </c>
      <c r="B17" s="14"/>
      <c r="C17" s="15" t="s">
        <v>18</v>
      </c>
      <c r="D17" s="15" t="s">
        <v>19</v>
      </c>
      <c r="E17" s="24"/>
      <c r="F17" s="31">
        <f>SUM(F18)</f>
        <v>100100</v>
      </c>
      <c r="H17" s="13">
        <v>9</v>
      </c>
      <c r="I17" s="14"/>
      <c r="J17" s="15" t="s">
        <v>18</v>
      </c>
      <c r="K17" s="15" t="s">
        <v>19</v>
      </c>
      <c r="L17" s="24"/>
      <c r="M17" s="31">
        <f>SUM(M18)</f>
        <v>100100</v>
      </c>
      <c r="N17" s="36">
        <f t="shared" si="0"/>
        <v>0</v>
      </c>
    </row>
    <row r="18" spans="1:14" ht="15">
      <c r="A18" s="13">
        <v>10</v>
      </c>
      <c r="B18" s="14"/>
      <c r="C18" s="17"/>
      <c r="D18" s="17"/>
      <c r="E18" s="18" t="s">
        <v>20</v>
      </c>
      <c r="F18" s="30">
        <v>100100</v>
      </c>
      <c r="H18" s="13">
        <v>10</v>
      </c>
      <c r="I18" s="14"/>
      <c r="J18" s="17"/>
      <c r="K18" s="17"/>
      <c r="L18" s="18" t="s">
        <v>20</v>
      </c>
      <c r="M18" s="30">
        <v>100100</v>
      </c>
      <c r="N18" s="36">
        <f t="shared" si="0"/>
        <v>0</v>
      </c>
    </row>
    <row r="19" spans="1:14" ht="15.75">
      <c r="A19" s="13">
        <v>11</v>
      </c>
      <c r="B19" s="14"/>
      <c r="C19" s="25" t="s">
        <v>52</v>
      </c>
      <c r="D19" s="25" t="s">
        <v>53</v>
      </c>
      <c r="E19" s="18"/>
      <c r="F19" s="31">
        <f>SUM(F20)</f>
        <v>0</v>
      </c>
      <c r="H19" s="13">
        <v>11</v>
      </c>
      <c r="I19" s="14"/>
      <c r="J19" s="25" t="s">
        <v>52</v>
      </c>
      <c r="K19" s="25" t="s">
        <v>53</v>
      </c>
      <c r="L19" s="18"/>
      <c r="M19" s="31">
        <f>SUM(M20)</f>
        <v>0</v>
      </c>
      <c r="N19" s="36">
        <f t="shared" si="0"/>
        <v>0</v>
      </c>
    </row>
    <row r="20" spans="1:14" ht="15">
      <c r="A20" s="13">
        <v>12</v>
      </c>
      <c r="B20" s="14"/>
      <c r="C20" s="17"/>
      <c r="D20" s="17"/>
      <c r="E20" s="18" t="s">
        <v>15</v>
      </c>
      <c r="F20" s="30"/>
      <c r="H20" s="13">
        <v>12</v>
      </c>
      <c r="I20" s="14"/>
      <c r="J20" s="17"/>
      <c r="K20" s="17"/>
      <c r="L20" s="18" t="s">
        <v>15</v>
      </c>
      <c r="M20" s="30"/>
      <c r="N20" s="36">
        <f t="shared" si="0"/>
        <v>0</v>
      </c>
    </row>
    <row r="21" spans="1:14" ht="15">
      <c r="A21" s="13">
        <v>13</v>
      </c>
      <c r="B21" s="16"/>
      <c r="C21" s="15" t="s">
        <v>21</v>
      </c>
      <c r="D21" s="15" t="s">
        <v>22</v>
      </c>
      <c r="E21" s="24"/>
      <c r="F21" s="31">
        <f>SUM(F22:F22)</f>
        <v>24475</v>
      </c>
      <c r="H21" s="13">
        <v>13</v>
      </c>
      <c r="I21" s="16"/>
      <c r="J21" s="15" t="s">
        <v>21</v>
      </c>
      <c r="K21" s="15" t="s">
        <v>22</v>
      </c>
      <c r="L21" s="24"/>
      <c r="M21" s="31">
        <f>SUM(M22:M22)</f>
        <v>4475</v>
      </c>
      <c r="N21" s="36">
        <f t="shared" si="0"/>
        <v>20000</v>
      </c>
    </row>
    <row r="22" spans="1:14" ht="15">
      <c r="A22" s="13">
        <v>14</v>
      </c>
      <c r="B22" s="16"/>
      <c r="C22" s="17"/>
      <c r="D22" s="17"/>
      <c r="E22" s="18" t="s">
        <v>15</v>
      </c>
      <c r="F22" s="30">
        <v>24475</v>
      </c>
      <c r="H22" s="13">
        <v>14</v>
      </c>
      <c r="I22" s="16"/>
      <c r="J22" s="17"/>
      <c r="K22" s="17"/>
      <c r="L22" s="18" t="s">
        <v>15</v>
      </c>
      <c r="M22" s="30">
        <v>4475</v>
      </c>
      <c r="N22" s="36">
        <f t="shared" si="0"/>
        <v>20000</v>
      </c>
    </row>
    <row r="23" spans="1:14" ht="15">
      <c r="A23" s="13">
        <v>15</v>
      </c>
      <c r="B23" s="16"/>
      <c r="C23" s="15" t="s">
        <v>23</v>
      </c>
      <c r="D23" s="15"/>
      <c r="E23" s="24"/>
      <c r="F23" s="31">
        <f>+F24+F25+F26</f>
        <v>282563</v>
      </c>
      <c r="H23" s="13">
        <v>15</v>
      </c>
      <c r="I23" s="16"/>
      <c r="J23" s="15" t="s">
        <v>23</v>
      </c>
      <c r="K23" s="15"/>
      <c r="L23" s="24"/>
      <c r="M23" s="31">
        <f>+M24+M25+M26</f>
        <v>166762</v>
      </c>
      <c r="N23" s="36">
        <f t="shared" si="0"/>
        <v>115801</v>
      </c>
    </row>
    <row r="24" spans="1:14" ht="15">
      <c r="A24" s="13">
        <v>16</v>
      </c>
      <c r="B24" s="16"/>
      <c r="C24" s="17"/>
      <c r="D24" s="17"/>
      <c r="E24" s="18" t="s">
        <v>20</v>
      </c>
      <c r="F24" s="30"/>
      <c r="H24" s="13">
        <v>16</v>
      </c>
      <c r="I24" s="16"/>
      <c r="J24" s="17"/>
      <c r="K24" s="17"/>
      <c r="L24" s="18" t="s">
        <v>20</v>
      </c>
      <c r="M24" s="30"/>
      <c r="N24" s="36">
        <f t="shared" si="0"/>
        <v>0</v>
      </c>
    </row>
    <row r="25" spans="1:14" ht="15">
      <c r="A25" s="13">
        <v>17</v>
      </c>
      <c r="B25" s="16"/>
      <c r="C25" s="17"/>
      <c r="D25" s="17"/>
      <c r="E25" s="18" t="s">
        <v>24</v>
      </c>
      <c r="F25" s="37">
        <v>155840</v>
      </c>
      <c r="H25" s="13">
        <v>17</v>
      </c>
      <c r="I25" s="16"/>
      <c r="J25" s="17"/>
      <c r="K25" s="17"/>
      <c r="L25" s="18" t="s">
        <v>24</v>
      </c>
      <c r="M25" s="30">
        <v>153690</v>
      </c>
      <c r="N25" s="36">
        <f t="shared" si="0"/>
        <v>2150</v>
      </c>
    </row>
    <row r="26" spans="1:14" ht="15">
      <c r="A26" s="13">
        <v>18</v>
      </c>
      <c r="B26" s="16"/>
      <c r="C26" s="17"/>
      <c r="D26" s="17"/>
      <c r="E26" s="18" t="s">
        <v>55</v>
      </c>
      <c r="F26" s="30">
        <v>126723</v>
      </c>
      <c r="H26" s="13">
        <v>18</v>
      </c>
      <c r="I26" s="16"/>
      <c r="J26" s="17"/>
      <c r="K26" s="17"/>
      <c r="L26" s="18" t="s">
        <v>55</v>
      </c>
      <c r="M26" s="30">
        <v>13072</v>
      </c>
      <c r="N26" s="36">
        <f t="shared" si="0"/>
        <v>113651</v>
      </c>
    </row>
    <row r="27" spans="1:14" ht="15">
      <c r="A27" s="13">
        <v>19</v>
      </c>
      <c r="B27" s="16"/>
      <c r="C27" s="15" t="s">
        <v>26</v>
      </c>
      <c r="D27" s="15"/>
      <c r="E27" s="24"/>
      <c r="F27" s="31">
        <f>SUM(F28:F29)</f>
        <v>19244</v>
      </c>
      <c r="H27" s="13">
        <v>19</v>
      </c>
      <c r="I27" s="16"/>
      <c r="J27" s="15" t="s">
        <v>26</v>
      </c>
      <c r="K27" s="15"/>
      <c r="L27" s="24"/>
      <c r="M27" s="31">
        <f>SUM(M28:M29)</f>
        <v>15339</v>
      </c>
      <c r="N27" s="36">
        <f t="shared" si="0"/>
        <v>3905</v>
      </c>
    </row>
    <row r="28" spans="1:14" ht="15">
      <c r="A28" s="13">
        <v>20</v>
      </c>
      <c r="B28" s="16"/>
      <c r="C28" s="15"/>
      <c r="D28" s="15"/>
      <c r="E28" s="18" t="s">
        <v>25</v>
      </c>
      <c r="F28" s="37">
        <v>18644</v>
      </c>
      <c r="H28" s="13">
        <v>20</v>
      </c>
      <c r="I28" s="16"/>
      <c r="J28" s="15"/>
      <c r="K28" s="15"/>
      <c r="L28" s="18" t="s">
        <v>25</v>
      </c>
      <c r="M28" s="30">
        <v>14739</v>
      </c>
      <c r="N28" s="36">
        <f t="shared" si="0"/>
        <v>3905</v>
      </c>
    </row>
    <row r="29" spans="1:14" ht="15">
      <c r="A29" s="13">
        <v>21</v>
      </c>
      <c r="B29" s="16"/>
      <c r="C29" s="17"/>
      <c r="D29" s="17"/>
      <c r="E29" s="18" t="s">
        <v>15</v>
      </c>
      <c r="F29" s="30">
        <v>600</v>
      </c>
      <c r="H29" s="13">
        <v>21</v>
      </c>
      <c r="I29" s="16"/>
      <c r="J29" s="17"/>
      <c r="K29" s="17"/>
      <c r="L29" s="18" t="s">
        <v>15</v>
      </c>
      <c r="M29" s="30">
        <v>600</v>
      </c>
      <c r="N29" s="36">
        <f t="shared" si="0"/>
        <v>0</v>
      </c>
    </row>
    <row r="30" spans="1:14" ht="15">
      <c r="A30" s="13">
        <v>22</v>
      </c>
      <c r="B30" s="16"/>
      <c r="C30" s="15" t="s">
        <v>27</v>
      </c>
      <c r="D30" s="15" t="s">
        <v>28</v>
      </c>
      <c r="E30" s="24"/>
      <c r="F30" s="31">
        <f>SUM(F31)</f>
        <v>5943</v>
      </c>
      <c r="H30" s="13">
        <v>22</v>
      </c>
      <c r="I30" s="16"/>
      <c r="J30" s="15" t="s">
        <v>27</v>
      </c>
      <c r="K30" s="15" t="s">
        <v>28</v>
      </c>
      <c r="L30" s="24"/>
      <c r="M30" s="31">
        <f>SUM(M31)</f>
        <v>4115</v>
      </c>
      <c r="N30" s="36">
        <f t="shared" si="0"/>
        <v>1828</v>
      </c>
    </row>
    <row r="31" spans="1:14" ht="15">
      <c r="A31" s="13">
        <v>23</v>
      </c>
      <c r="B31" s="16"/>
      <c r="C31" s="15"/>
      <c r="D31" s="15"/>
      <c r="E31" s="18" t="s">
        <v>25</v>
      </c>
      <c r="F31" s="37">
        <v>5943</v>
      </c>
      <c r="H31" s="13">
        <v>23</v>
      </c>
      <c r="I31" s="16"/>
      <c r="J31" s="15"/>
      <c r="K31" s="15"/>
      <c r="L31" s="18" t="s">
        <v>25</v>
      </c>
      <c r="M31" s="30">
        <v>4115</v>
      </c>
      <c r="N31" s="36">
        <f t="shared" si="0"/>
        <v>1828</v>
      </c>
    </row>
    <row r="32" spans="1:14" ht="15">
      <c r="A32" s="13">
        <v>24</v>
      </c>
      <c r="B32" s="16"/>
      <c r="C32" s="15" t="s">
        <v>29</v>
      </c>
      <c r="D32" s="15"/>
      <c r="E32" s="24"/>
      <c r="F32" s="31">
        <f>SUM(F33)</f>
        <v>300</v>
      </c>
      <c r="H32" s="13">
        <v>24</v>
      </c>
      <c r="I32" s="16"/>
      <c r="J32" s="15" t="s">
        <v>29</v>
      </c>
      <c r="K32" s="15"/>
      <c r="L32" s="24"/>
      <c r="M32" s="31">
        <f>SUM(M33)</f>
        <v>300</v>
      </c>
      <c r="N32" s="36">
        <f t="shared" si="0"/>
        <v>0</v>
      </c>
    </row>
    <row r="33" spans="1:14" ht="15">
      <c r="A33" s="13">
        <v>25</v>
      </c>
      <c r="B33" s="16"/>
      <c r="C33" s="17"/>
      <c r="D33" s="17"/>
      <c r="E33" s="18" t="s">
        <v>30</v>
      </c>
      <c r="F33" s="30">
        <v>300</v>
      </c>
      <c r="H33" s="13">
        <v>25</v>
      </c>
      <c r="I33" s="16"/>
      <c r="J33" s="17"/>
      <c r="K33" s="17"/>
      <c r="L33" s="18" t="s">
        <v>30</v>
      </c>
      <c r="M33" s="30">
        <v>300</v>
      </c>
      <c r="N33" s="36">
        <f t="shared" si="0"/>
        <v>0</v>
      </c>
    </row>
    <row r="34" spans="1:14" ht="15">
      <c r="A34" s="13">
        <v>26</v>
      </c>
      <c r="B34" s="16"/>
      <c r="C34" s="15" t="s">
        <v>31</v>
      </c>
      <c r="D34" s="15" t="s">
        <v>32</v>
      </c>
      <c r="E34" s="24"/>
      <c r="F34" s="31">
        <f>SUM(F35)</f>
        <v>0</v>
      </c>
      <c r="H34" s="13">
        <v>26</v>
      </c>
      <c r="I34" s="16"/>
      <c r="J34" s="15" t="s">
        <v>31</v>
      </c>
      <c r="K34" s="15" t="s">
        <v>32</v>
      </c>
      <c r="L34" s="24"/>
      <c r="M34" s="31">
        <f>SUM(M35)</f>
        <v>0</v>
      </c>
      <c r="N34" s="36">
        <f t="shared" si="0"/>
        <v>0</v>
      </c>
    </row>
    <row r="35" spans="1:14" ht="15">
      <c r="A35" s="13">
        <v>27</v>
      </c>
      <c r="B35" s="16"/>
      <c r="C35" s="17"/>
      <c r="D35" s="17"/>
      <c r="E35" s="18" t="s">
        <v>25</v>
      </c>
      <c r="F35" s="30"/>
      <c r="H35" s="13">
        <v>27</v>
      </c>
      <c r="I35" s="16"/>
      <c r="J35" s="17"/>
      <c r="K35" s="17"/>
      <c r="L35" s="18" t="s">
        <v>25</v>
      </c>
      <c r="M35" s="30"/>
      <c r="N35" s="36">
        <f t="shared" si="0"/>
        <v>0</v>
      </c>
    </row>
    <row r="36" spans="1:14" ht="15.75">
      <c r="A36" s="13">
        <v>28</v>
      </c>
      <c r="B36" s="16"/>
      <c r="C36" s="25" t="s">
        <v>33</v>
      </c>
      <c r="D36" s="25" t="s">
        <v>54</v>
      </c>
      <c r="E36" s="18"/>
      <c r="F36" s="31">
        <f>SUM(F37)</f>
        <v>16716</v>
      </c>
      <c r="H36" s="13">
        <v>28</v>
      </c>
      <c r="I36" s="16"/>
      <c r="J36" s="25" t="s">
        <v>33</v>
      </c>
      <c r="K36" s="25" t="s">
        <v>54</v>
      </c>
      <c r="L36" s="18"/>
      <c r="M36" s="31">
        <f>SUM(M37)</f>
        <v>14000</v>
      </c>
      <c r="N36" s="36">
        <f t="shared" si="0"/>
        <v>2716</v>
      </c>
    </row>
    <row r="37" spans="1:14" ht="15">
      <c r="A37" s="13">
        <v>29</v>
      </c>
      <c r="B37" s="16"/>
      <c r="C37" s="17"/>
      <c r="D37" s="17"/>
      <c r="E37" s="27" t="s">
        <v>25</v>
      </c>
      <c r="F37" s="37">
        <v>16716</v>
      </c>
      <c r="H37" s="13">
        <v>29</v>
      </c>
      <c r="I37" s="16"/>
      <c r="J37" s="17"/>
      <c r="K37" s="17"/>
      <c r="L37" s="27" t="s">
        <v>25</v>
      </c>
      <c r="M37" s="30">
        <v>14000</v>
      </c>
      <c r="N37" s="36">
        <f t="shared" si="0"/>
        <v>2716</v>
      </c>
    </row>
    <row r="38" spans="1:14" ht="15">
      <c r="A38" s="13">
        <v>30</v>
      </c>
      <c r="B38" s="16"/>
      <c r="C38" s="15">
        <v>882129</v>
      </c>
      <c r="D38" s="15" t="s">
        <v>57</v>
      </c>
      <c r="E38" s="24"/>
      <c r="F38" s="31">
        <f>SUM(F39)</f>
        <v>266</v>
      </c>
      <c r="H38" s="13">
        <v>30</v>
      </c>
      <c r="I38" s="16"/>
      <c r="J38" s="15">
        <v>882129</v>
      </c>
      <c r="K38" s="15" t="s">
        <v>57</v>
      </c>
      <c r="L38" s="24"/>
      <c r="M38" s="31">
        <f>SUM(M39)</f>
        <v>266</v>
      </c>
      <c r="N38" s="36">
        <f t="shared" si="0"/>
        <v>0</v>
      </c>
    </row>
    <row r="39" spans="1:14" ht="15">
      <c r="A39" s="13">
        <v>31</v>
      </c>
      <c r="B39" s="16"/>
      <c r="C39" s="17"/>
      <c r="D39" s="17"/>
      <c r="E39" s="18" t="s">
        <v>15</v>
      </c>
      <c r="F39" s="30">
        <v>266</v>
      </c>
      <c r="H39" s="13">
        <v>31</v>
      </c>
      <c r="I39" s="16"/>
      <c r="J39" s="17"/>
      <c r="K39" s="17"/>
      <c r="L39" s="18" t="s">
        <v>15</v>
      </c>
      <c r="M39" s="30">
        <v>266</v>
      </c>
      <c r="N39" s="36">
        <f t="shared" si="0"/>
        <v>0</v>
      </c>
    </row>
    <row r="40" spans="1:14" ht="15">
      <c r="A40" s="13">
        <v>32</v>
      </c>
      <c r="B40" s="16"/>
      <c r="C40" s="15" t="s">
        <v>34</v>
      </c>
      <c r="D40" s="15" t="s">
        <v>35</v>
      </c>
      <c r="E40" s="24"/>
      <c r="F40" s="31">
        <f>SUM(F41)</f>
        <v>340</v>
      </c>
      <c r="H40" s="13">
        <v>32</v>
      </c>
      <c r="I40" s="16"/>
      <c r="J40" s="15" t="s">
        <v>34</v>
      </c>
      <c r="K40" s="15" t="s">
        <v>35</v>
      </c>
      <c r="L40" s="24"/>
      <c r="M40" s="31">
        <f>SUM(M41)</f>
        <v>340</v>
      </c>
      <c r="N40" s="36">
        <f t="shared" si="0"/>
        <v>0</v>
      </c>
    </row>
    <row r="41" spans="1:14" ht="15">
      <c r="A41" s="13">
        <v>33</v>
      </c>
      <c r="B41" s="16"/>
      <c r="C41" s="17"/>
      <c r="D41" s="17"/>
      <c r="E41" s="18" t="s">
        <v>15</v>
      </c>
      <c r="F41" s="30">
        <v>340</v>
      </c>
      <c r="H41" s="13">
        <v>33</v>
      </c>
      <c r="I41" s="16"/>
      <c r="J41" s="17"/>
      <c r="K41" s="17"/>
      <c r="L41" s="18" t="s">
        <v>15</v>
      </c>
      <c r="M41" s="30">
        <v>340</v>
      </c>
      <c r="N41" s="36">
        <f t="shared" si="0"/>
        <v>0</v>
      </c>
    </row>
    <row r="42" spans="1:14" ht="15">
      <c r="A42" s="13">
        <v>34</v>
      </c>
      <c r="B42" s="16"/>
      <c r="C42" s="18"/>
      <c r="D42" s="19"/>
      <c r="E42" s="19"/>
      <c r="F42" s="32"/>
      <c r="H42" s="13">
        <v>34</v>
      </c>
      <c r="I42" s="16"/>
      <c r="J42" s="18"/>
      <c r="K42" s="19"/>
      <c r="L42" s="19"/>
      <c r="M42" s="32"/>
      <c r="N42" s="36">
        <f t="shared" si="0"/>
        <v>0</v>
      </c>
    </row>
    <row r="43" spans="1:14" ht="15.75">
      <c r="A43" s="13">
        <v>35</v>
      </c>
      <c r="B43" s="20" t="s">
        <v>11</v>
      </c>
      <c r="C43" s="41" t="s">
        <v>36</v>
      </c>
      <c r="D43" s="41"/>
      <c r="E43" s="42"/>
      <c r="F43" s="33">
        <f>SUM(F44,F48)</f>
        <v>70596</v>
      </c>
      <c r="H43" s="13">
        <v>35</v>
      </c>
      <c r="I43" s="20" t="s">
        <v>11</v>
      </c>
      <c r="J43" s="41" t="s">
        <v>36</v>
      </c>
      <c r="K43" s="41"/>
      <c r="L43" s="42"/>
      <c r="M43" s="33">
        <f>SUM(M44,M48)</f>
        <v>68765</v>
      </c>
      <c r="N43" s="36">
        <f t="shared" si="0"/>
        <v>1831</v>
      </c>
    </row>
    <row r="44" spans="1:14" ht="15">
      <c r="A44" s="13">
        <v>36</v>
      </c>
      <c r="B44" s="16"/>
      <c r="C44" s="15" t="s">
        <v>37</v>
      </c>
      <c r="D44" s="15" t="s">
        <v>38</v>
      </c>
      <c r="E44" s="24"/>
      <c r="F44" s="31">
        <f>SUM(F45:F47)</f>
        <v>7903</v>
      </c>
      <c r="H44" s="13">
        <v>36</v>
      </c>
      <c r="I44" s="16"/>
      <c r="J44" s="15" t="s">
        <v>37</v>
      </c>
      <c r="K44" s="15" t="s">
        <v>38</v>
      </c>
      <c r="L44" s="24"/>
      <c r="M44" s="31">
        <f>SUM(M45:M46)</f>
        <v>6072</v>
      </c>
      <c r="N44" s="36">
        <f t="shared" si="0"/>
        <v>1831</v>
      </c>
    </row>
    <row r="45" spans="1:14" ht="15">
      <c r="A45" s="13">
        <v>37</v>
      </c>
      <c r="B45" s="16"/>
      <c r="C45" s="17"/>
      <c r="D45" s="17"/>
      <c r="E45" s="18" t="s">
        <v>20</v>
      </c>
      <c r="F45" s="30">
        <v>30</v>
      </c>
      <c r="H45" s="13">
        <v>37</v>
      </c>
      <c r="I45" s="16"/>
      <c r="J45" s="17"/>
      <c r="K45" s="17"/>
      <c r="L45" s="18" t="s">
        <v>20</v>
      </c>
      <c r="M45" s="30">
        <v>30</v>
      </c>
      <c r="N45" s="36">
        <f t="shared" si="0"/>
        <v>0</v>
      </c>
    </row>
    <row r="46" spans="1:14" ht="15">
      <c r="A46" s="13">
        <v>38</v>
      </c>
      <c r="B46" s="16"/>
      <c r="C46" s="17"/>
      <c r="D46" s="17"/>
      <c r="E46" s="18" t="s">
        <v>15</v>
      </c>
      <c r="F46" s="30">
        <v>6042</v>
      </c>
      <c r="H46" s="13">
        <v>38</v>
      </c>
      <c r="I46" s="16"/>
      <c r="J46" s="17"/>
      <c r="K46" s="17"/>
      <c r="L46" s="18" t="s">
        <v>15</v>
      </c>
      <c r="M46" s="30">
        <v>6042</v>
      </c>
      <c r="N46" s="36">
        <f t="shared" si="0"/>
        <v>0</v>
      </c>
    </row>
    <row r="47" spans="1:14" ht="15">
      <c r="A47" s="13"/>
      <c r="B47" s="16"/>
      <c r="C47" s="17"/>
      <c r="D47" s="17"/>
      <c r="E47" s="18" t="s">
        <v>55</v>
      </c>
      <c r="F47" s="30">
        <v>1831</v>
      </c>
      <c r="H47" s="13"/>
      <c r="I47" s="16"/>
      <c r="J47" s="17"/>
      <c r="K47" s="17"/>
      <c r="L47" s="18"/>
      <c r="M47" s="30"/>
      <c r="N47" s="36">
        <f t="shared" si="0"/>
        <v>1831</v>
      </c>
    </row>
    <row r="48" spans="1:14" ht="15">
      <c r="A48" s="13"/>
      <c r="B48" s="16"/>
      <c r="C48" s="15" t="s">
        <v>39</v>
      </c>
      <c r="D48" s="15" t="s">
        <v>40</v>
      </c>
      <c r="E48" s="24"/>
      <c r="F48" s="31">
        <f>SUM(F49:F50)</f>
        <v>62693</v>
      </c>
      <c r="H48" s="13">
        <v>39</v>
      </c>
      <c r="I48" s="16"/>
      <c r="J48" s="15" t="s">
        <v>39</v>
      </c>
      <c r="K48" s="15" t="s">
        <v>40</v>
      </c>
      <c r="L48" s="24"/>
      <c r="M48" s="31">
        <f>SUM(M49:M50)</f>
        <v>62693</v>
      </c>
      <c r="N48" s="36">
        <f t="shared" si="0"/>
        <v>0</v>
      </c>
    </row>
    <row r="49" spans="1:14" ht="15">
      <c r="A49" s="13">
        <v>39</v>
      </c>
      <c r="B49" s="16"/>
      <c r="C49" s="17"/>
      <c r="D49" s="17"/>
      <c r="E49" s="18" t="s">
        <v>41</v>
      </c>
      <c r="F49" s="30">
        <v>62693</v>
      </c>
      <c r="H49" s="13">
        <v>40</v>
      </c>
      <c r="I49" s="16"/>
      <c r="J49" s="17"/>
      <c r="K49" s="17"/>
      <c r="L49" s="18" t="s">
        <v>41</v>
      </c>
      <c r="M49" s="30">
        <v>62693</v>
      </c>
      <c r="N49" s="36">
        <f t="shared" si="0"/>
        <v>0</v>
      </c>
    </row>
    <row r="50" spans="1:14" ht="15">
      <c r="A50" s="13">
        <v>40</v>
      </c>
      <c r="B50" s="16"/>
      <c r="C50" s="17"/>
      <c r="D50" s="17"/>
      <c r="E50" s="18" t="s">
        <v>42</v>
      </c>
      <c r="F50" s="30"/>
      <c r="H50" s="13">
        <v>41</v>
      </c>
      <c r="I50" s="16"/>
      <c r="J50" s="17"/>
      <c r="K50" s="17"/>
      <c r="L50" s="18" t="s">
        <v>42</v>
      </c>
      <c r="M50" s="30"/>
      <c r="N50" s="36">
        <f t="shared" si="0"/>
        <v>0</v>
      </c>
    </row>
    <row r="51" spans="1:14" ht="15">
      <c r="A51" s="13">
        <v>41</v>
      </c>
      <c r="B51" s="16"/>
      <c r="C51" s="18"/>
      <c r="D51" s="19"/>
      <c r="E51" s="19"/>
      <c r="F51" s="32"/>
      <c r="H51" s="13">
        <v>42</v>
      </c>
      <c r="I51" s="16"/>
      <c r="J51" s="18"/>
      <c r="K51" s="19"/>
      <c r="L51" s="19"/>
      <c r="M51" s="32"/>
      <c r="N51" s="36">
        <f t="shared" si="0"/>
        <v>0</v>
      </c>
    </row>
    <row r="52" spans="1:14" ht="15.75">
      <c r="A52" s="13">
        <v>42</v>
      </c>
      <c r="B52" s="20" t="s">
        <v>13</v>
      </c>
      <c r="C52" s="43" t="s">
        <v>43</v>
      </c>
      <c r="D52" s="43"/>
      <c r="E52" s="44"/>
      <c r="F52" s="33">
        <f>SUM(F53,F58,F55)</f>
        <v>91812</v>
      </c>
      <c r="H52" s="13">
        <v>43</v>
      </c>
      <c r="I52" s="20" t="s">
        <v>13</v>
      </c>
      <c r="J52" s="43" t="s">
        <v>43</v>
      </c>
      <c r="K52" s="43"/>
      <c r="L52" s="44"/>
      <c r="M52" s="33">
        <f>SUM(M53,M58,M55)</f>
        <v>90529</v>
      </c>
      <c r="N52" s="36">
        <f t="shared" si="0"/>
        <v>1283</v>
      </c>
    </row>
    <row r="53" spans="1:14" ht="15">
      <c r="A53" s="13">
        <v>43</v>
      </c>
      <c r="B53" s="21"/>
      <c r="C53" s="15" t="s">
        <v>44</v>
      </c>
      <c r="D53" s="15" t="s">
        <v>45</v>
      </c>
      <c r="E53" s="24"/>
      <c r="F53" s="31">
        <f>SUM(F$54)</f>
        <v>5842</v>
      </c>
      <c r="H53" s="13">
        <v>44</v>
      </c>
      <c r="I53" s="21"/>
      <c r="J53" s="15" t="s">
        <v>44</v>
      </c>
      <c r="K53" s="15" t="s">
        <v>45</v>
      </c>
      <c r="L53" s="24"/>
      <c r="M53" s="31">
        <f>SUM(M$54)</f>
        <v>5842</v>
      </c>
      <c r="N53" s="36">
        <f t="shared" si="0"/>
        <v>0</v>
      </c>
    </row>
    <row r="54" spans="1:14" ht="15">
      <c r="A54" s="13">
        <v>44</v>
      </c>
      <c r="B54" s="16"/>
      <c r="C54" s="17"/>
      <c r="D54" s="17"/>
      <c r="E54" s="18" t="s">
        <v>46</v>
      </c>
      <c r="F54" s="30">
        <v>5842</v>
      </c>
      <c r="H54" s="13">
        <v>45</v>
      </c>
      <c r="I54" s="16"/>
      <c r="J54" s="17"/>
      <c r="K54" s="17"/>
      <c r="L54" s="18" t="s">
        <v>46</v>
      </c>
      <c r="M54" s="30">
        <v>5842</v>
      </c>
      <c r="N54" s="36">
        <f t="shared" si="0"/>
        <v>0</v>
      </c>
    </row>
    <row r="55" spans="1:14" ht="15">
      <c r="A55" s="13">
        <v>45</v>
      </c>
      <c r="B55" s="16"/>
      <c r="C55" s="15" t="s">
        <v>39</v>
      </c>
      <c r="D55" s="15" t="s">
        <v>40</v>
      </c>
      <c r="E55" s="24"/>
      <c r="F55" s="31">
        <f>SUM(F56:F57)</f>
        <v>84812</v>
      </c>
      <c r="G55" s="1"/>
      <c r="H55" s="13">
        <v>46</v>
      </c>
      <c r="I55" s="16"/>
      <c r="J55" s="15" t="s">
        <v>39</v>
      </c>
      <c r="K55" s="15" t="s">
        <v>40</v>
      </c>
      <c r="L55" s="24"/>
      <c r="M55" s="31">
        <f>SUM(M56:M56)</f>
        <v>83529</v>
      </c>
      <c r="N55" s="36">
        <f t="shared" si="0"/>
        <v>1283</v>
      </c>
    </row>
    <row r="56" spans="1:14" ht="15">
      <c r="A56" s="13">
        <v>46</v>
      </c>
      <c r="B56" s="16"/>
      <c r="C56" s="17"/>
      <c r="D56" s="17"/>
      <c r="E56" s="18" t="s">
        <v>41</v>
      </c>
      <c r="F56" s="30">
        <v>83529</v>
      </c>
      <c r="G56" s="1"/>
      <c r="H56" s="13">
        <v>47</v>
      </c>
      <c r="I56" s="16"/>
      <c r="J56" s="17"/>
      <c r="K56" s="17"/>
      <c r="L56" s="18" t="s">
        <v>41</v>
      </c>
      <c r="M56" s="30">
        <v>83529</v>
      </c>
      <c r="N56" s="36">
        <f t="shared" si="0"/>
        <v>0</v>
      </c>
    </row>
    <row r="57" spans="1:14" ht="15">
      <c r="A57" s="13"/>
      <c r="B57" s="16"/>
      <c r="C57" s="17"/>
      <c r="D57" s="17"/>
      <c r="E57" s="18" t="s">
        <v>55</v>
      </c>
      <c r="F57" s="30">
        <v>1283</v>
      </c>
      <c r="G57" s="1"/>
      <c r="H57" s="13"/>
      <c r="I57" s="16"/>
      <c r="J57" s="17"/>
      <c r="K57" s="17"/>
      <c r="L57" s="18"/>
      <c r="M57" s="30"/>
      <c r="N57" s="36">
        <f t="shared" si="0"/>
        <v>1283</v>
      </c>
    </row>
    <row r="58" spans="1:14" ht="15">
      <c r="A58" s="13">
        <v>47</v>
      </c>
      <c r="B58" s="16"/>
      <c r="C58" s="15" t="s">
        <v>47</v>
      </c>
      <c r="D58" s="15" t="s">
        <v>48</v>
      </c>
      <c r="E58" s="24"/>
      <c r="F58" s="31">
        <f>SUM(F59)</f>
        <v>1158</v>
      </c>
      <c r="G58" s="1"/>
      <c r="H58" s="13">
        <v>48</v>
      </c>
      <c r="I58" s="16"/>
      <c r="J58" s="15" t="s">
        <v>47</v>
      </c>
      <c r="K58" s="15" t="s">
        <v>48</v>
      </c>
      <c r="L58" s="24"/>
      <c r="M58" s="31">
        <f>SUM(M59)</f>
        <v>1158</v>
      </c>
      <c r="N58" s="36">
        <f t="shared" si="0"/>
        <v>0</v>
      </c>
    </row>
    <row r="59" spans="1:14" ht="15">
      <c r="A59" s="13"/>
      <c r="B59" s="16"/>
      <c r="C59" s="17"/>
      <c r="D59" s="17"/>
      <c r="E59" s="18" t="s">
        <v>46</v>
      </c>
      <c r="F59" s="30">
        <v>1158</v>
      </c>
      <c r="G59" s="1"/>
      <c r="H59" s="13">
        <v>49</v>
      </c>
      <c r="I59" s="16"/>
      <c r="J59" s="17"/>
      <c r="K59" s="17"/>
      <c r="L59" s="18" t="s">
        <v>46</v>
      </c>
      <c r="M59" s="30">
        <v>1158</v>
      </c>
      <c r="N59" s="36">
        <f t="shared" si="0"/>
        <v>0</v>
      </c>
    </row>
    <row r="60" spans="1:14" ht="15.75" thickBot="1">
      <c r="A60" s="13">
        <v>48</v>
      </c>
      <c r="B60" s="16"/>
      <c r="C60" s="18"/>
      <c r="D60" s="19"/>
      <c r="E60" s="19"/>
      <c r="F60" s="32"/>
      <c r="G60" s="1"/>
      <c r="H60" s="13">
        <v>50</v>
      </c>
      <c r="I60" s="16"/>
      <c r="J60" s="18"/>
      <c r="K60" s="19"/>
      <c r="L60" s="19"/>
      <c r="M60" s="32"/>
      <c r="N60" s="36">
        <f t="shared" si="0"/>
        <v>0</v>
      </c>
    </row>
    <row r="61" spans="1:14" ht="16.5" thickBot="1">
      <c r="A61" s="13">
        <v>49</v>
      </c>
      <c r="B61" s="22"/>
      <c r="C61" s="23"/>
      <c r="D61" s="45" t="s">
        <v>49</v>
      </c>
      <c r="E61" s="45"/>
      <c r="F61" s="34">
        <f>SUM(F9,F52,F43)</f>
        <v>821354</v>
      </c>
      <c r="G61" s="1"/>
      <c r="H61" s="13">
        <v>51</v>
      </c>
      <c r="I61" s="22"/>
      <c r="J61" s="23"/>
      <c r="K61" s="45" t="s">
        <v>49</v>
      </c>
      <c r="L61" s="45"/>
      <c r="M61" s="34">
        <f>SUM(M9,M52,M43)</f>
        <v>560924</v>
      </c>
      <c r="N61" s="36">
        <f t="shared" si="0"/>
        <v>260430</v>
      </c>
    </row>
    <row r="62" spans="1:7" ht="15">
      <c r="A62" s="13">
        <v>50</v>
      </c>
      <c r="B62" s="1"/>
      <c r="C62" s="1"/>
      <c r="D62" s="1"/>
      <c r="E62" s="1"/>
      <c r="F62" s="1"/>
      <c r="G62" s="1"/>
    </row>
    <row r="63" spans="1:6" ht="15">
      <c r="A63" s="13">
        <v>51</v>
      </c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  <row r="81" spans="2:6" ht="15">
      <c r="B81" s="1"/>
      <c r="C81" s="1"/>
      <c r="D81" s="1"/>
      <c r="E81" s="1"/>
      <c r="F81" s="1"/>
    </row>
    <row r="82" spans="2:6" ht="15">
      <c r="B82" s="1"/>
      <c r="C82" s="1"/>
      <c r="D82" s="1"/>
      <c r="E82" s="1"/>
      <c r="F82" s="1"/>
    </row>
    <row r="83" spans="2:6" ht="15">
      <c r="B83" s="1"/>
      <c r="C83" s="1"/>
      <c r="D83" s="1"/>
      <c r="E83" s="1"/>
      <c r="F83" s="1"/>
    </row>
    <row r="84" spans="2:6" ht="15">
      <c r="B84" s="1"/>
      <c r="C84" s="1"/>
      <c r="D84" s="1"/>
      <c r="E84" s="1"/>
      <c r="F84" s="1"/>
    </row>
    <row r="85" spans="2:6" ht="15">
      <c r="B85" s="1"/>
      <c r="C85" s="1"/>
      <c r="D85" s="1"/>
      <c r="E85" s="1"/>
      <c r="F85" s="1"/>
    </row>
    <row r="86" spans="2:6" ht="15">
      <c r="B86" s="1"/>
      <c r="C86" s="1"/>
      <c r="D86" s="1"/>
      <c r="E86" s="1"/>
      <c r="F86" s="1"/>
    </row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2:6" ht="15">
      <c r="B89" s="1"/>
      <c r="C89" s="1"/>
      <c r="D89" s="1"/>
      <c r="E89" s="1"/>
      <c r="F89" s="1"/>
    </row>
    <row r="90" spans="2:6" ht="15">
      <c r="B90" s="1"/>
      <c r="C90" s="1"/>
      <c r="D90" s="1"/>
      <c r="E90" s="1"/>
      <c r="F90" s="1"/>
    </row>
    <row r="91" spans="2:6" ht="15">
      <c r="B91" s="1"/>
      <c r="C91" s="1"/>
      <c r="D91" s="1"/>
      <c r="E91" s="1"/>
      <c r="F91" s="1"/>
    </row>
    <row r="92" spans="2:6" ht="15">
      <c r="B92" s="1"/>
      <c r="C92" s="1"/>
      <c r="D92" s="1"/>
      <c r="E92" s="1"/>
      <c r="F92" s="1"/>
    </row>
    <row r="93" spans="2:6" ht="15">
      <c r="B93" s="1"/>
      <c r="C93" s="1"/>
      <c r="D93" s="1"/>
      <c r="E93" s="1"/>
      <c r="F93" s="1"/>
    </row>
    <row r="94" spans="2:6" ht="15">
      <c r="B94" s="1"/>
      <c r="C94" s="1"/>
      <c r="D94" s="1"/>
      <c r="E94" s="1"/>
      <c r="F94" s="1"/>
    </row>
    <row r="95" spans="2:6" ht="15">
      <c r="B95" s="1"/>
      <c r="C95" s="1"/>
      <c r="D95" s="1"/>
      <c r="E95" s="1"/>
      <c r="F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1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C152" s="1"/>
      <c r="D152" s="1"/>
      <c r="E152" s="1"/>
      <c r="F152" s="1"/>
    </row>
    <row r="153" spans="2:6" ht="15">
      <c r="B153" s="1"/>
      <c r="C153" s="1"/>
      <c r="D153" s="1"/>
      <c r="E153" s="1"/>
      <c r="F153" s="1"/>
    </row>
    <row r="154" spans="2:6" ht="15">
      <c r="B154" s="1"/>
      <c r="C154" s="1"/>
      <c r="D154" s="1"/>
      <c r="E154" s="1"/>
      <c r="F154" s="1"/>
    </row>
    <row r="155" spans="2:6" ht="15">
      <c r="B155" s="1"/>
      <c r="C155" s="1"/>
      <c r="D155" s="1"/>
      <c r="E155" s="1"/>
      <c r="F155" s="1"/>
    </row>
    <row r="156" spans="2:6" ht="15"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  <row r="160" spans="2:6" ht="15">
      <c r="B160" s="1"/>
      <c r="C160" s="1"/>
      <c r="D160" s="1"/>
      <c r="E160" s="1"/>
      <c r="F160" s="1"/>
    </row>
    <row r="161" spans="2:6" ht="15">
      <c r="B161" s="1"/>
      <c r="C161" s="1"/>
      <c r="D161" s="1"/>
      <c r="E161" s="1"/>
      <c r="F161" s="1"/>
    </row>
    <row r="162" spans="2:6" ht="15">
      <c r="B162" s="1"/>
      <c r="C162" s="1"/>
      <c r="D162" s="1"/>
      <c r="E162" s="1"/>
      <c r="F162" s="1"/>
    </row>
    <row r="163" spans="2:6" ht="15">
      <c r="B163" s="1"/>
      <c r="C163" s="1"/>
      <c r="D163" s="1"/>
      <c r="E163" s="1"/>
      <c r="F163" s="1"/>
    </row>
    <row r="164" spans="2:6" ht="15">
      <c r="B164" s="1"/>
      <c r="C164" s="1"/>
      <c r="D164" s="1"/>
      <c r="E164" s="1"/>
      <c r="F164" s="1"/>
    </row>
    <row r="165" spans="2:6" ht="15">
      <c r="B165" s="1"/>
      <c r="C165" s="1"/>
      <c r="D165" s="1"/>
      <c r="E165" s="1"/>
      <c r="F165" s="1"/>
    </row>
    <row r="166" spans="2:6" ht="15">
      <c r="B166" s="1"/>
      <c r="C166" s="1"/>
      <c r="D166" s="1"/>
      <c r="E166" s="1"/>
      <c r="F166" s="1"/>
    </row>
    <row r="167" spans="2:6" ht="15">
      <c r="B167" s="1"/>
      <c r="C167" s="1"/>
      <c r="D167" s="1"/>
      <c r="E167" s="1"/>
      <c r="F167" s="1"/>
    </row>
    <row r="168" spans="2:6" ht="15">
      <c r="B168" s="1"/>
      <c r="C168" s="1"/>
      <c r="D168" s="1"/>
      <c r="E168" s="1"/>
      <c r="F168" s="1"/>
    </row>
    <row r="169" spans="2:6" ht="15">
      <c r="B169" s="1"/>
      <c r="C169" s="1"/>
      <c r="D169" s="1"/>
      <c r="E169" s="1"/>
      <c r="F169" s="1"/>
    </row>
    <row r="170" spans="2:6" ht="15">
      <c r="B170" s="1"/>
      <c r="C170" s="1"/>
      <c r="D170" s="1"/>
      <c r="E170" s="1"/>
      <c r="F170" s="1"/>
    </row>
    <row r="171" spans="2:6" ht="15">
      <c r="B171" s="1"/>
      <c r="C171" s="1"/>
      <c r="D171" s="1"/>
      <c r="E171" s="1"/>
      <c r="F171" s="1"/>
    </row>
    <row r="172" spans="2:6" ht="15">
      <c r="B172" s="1"/>
      <c r="C172" s="1"/>
      <c r="D172" s="1"/>
      <c r="E172" s="1"/>
      <c r="F172" s="1"/>
    </row>
    <row r="173" spans="2:6" ht="15">
      <c r="B173" s="1"/>
      <c r="C173" s="1"/>
      <c r="D173" s="1"/>
      <c r="E173" s="1"/>
      <c r="F173" s="1"/>
    </row>
    <row r="174" spans="2:6" ht="15">
      <c r="B174" s="1"/>
      <c r="C174" s="1"/>
      <c r="D174" s="1"/>
      <c r="E174" s="1"/>
      <c r="F174" s="1"/>
    </row>
    <row r="175" spans="2:6" ht="15">
      <c r="B175" s="1"/>
      <c r="C175" s="1"/>
      <c r="D175" s="1"/>
      <c r="E175" s="1"/>
      <c r="F175" s="1"/>
    </row>
    <row r="176" spans="2:6" ht="15">
      <c r="B176" s="1"/>
      <c r="C176" s="1"/>
      <c r="D176" s="1"/>
      <c r="E176" s="1"/>
      <c r="F176" s="1"/>
    </row>
    <row r="177" spans="2:6" ht="15">
      <c r="B177" s="1"/>
      <c r="C177" s="1"/>
      <c r="D177" s="1"/>
      <c r="E177" s="1"/>
      <c r="F177" s="1"/>
    </row>
    <row r="178" spans="2:6" ht="15">
      <c r="B178" s="1"/>
      <c r="C178" s="1"/>
      <c r="D178" s="1"/>
      <c r="E178" s="1"/>
      <c r="F178" s="1"/>
    </row>
    <row r="179" spans="2:6" ht="15">
      <c r="B179" s="1"/>
      <c r="C179" s="1"/>
      <c r="D179" s="1"/>
      <c r="E179" s="1"/>
      <c r="F179" s="1"/>
    </row>
    <row r="180" spans="2:6" ht="15">
      <c r="B180" s="1"/>
      <c r="C180" s="1"/>
      <c r="D180" s="1"/>
      <c r="E180" s="1"/>
      <c r="F180" s="1"/>
    </row>
    <row r="181" spans="2:6" ht="15">
      <c r="B181" s="1"/>
      <c r="C181" s="1"/>
      <c r="D181" s="1"/>
      <c r="E181" s="1"/>
      <c r="F181" s="1"/>
    </row>
    <row r="182" spans="2:6" ht="15">
      <c r="B182" s="1"/>
      <c r="C182" s="1"/>
      <c r="D182" s="1"/>
      <c r="E182" s="1"/>
      <c r="F182" s="1"/>
    </row>
    <row r="183" spans="2:6" ht="15">
      <c r="B183" s="1"/>
      <c r="C183" s="1"/>
      <c r="D183" s="1"/>
      <c r="E183" s="1"/>
      <c r="F183" s="1"/>
    </row>
    <row r="184" spans="2:6" ht="15">
      <c r="B184" s="1"/>
      <c r="C184" s="1"/>
      <c r="D184" s="1"/>
      <c r="E184" s="1"/>
      <c r="F184" s="1"/>
    </row>
    <row r="185" spans="2:6" ht="15">
      <c r="B185" s="1"/>
      <c r="C185" s="1"/>
      <c r="D185" s="1"/>
      <c r="E185" s="1"/>
      <c r="F185" s="1"/>
    </row>
    <row r="186" spans="2:6" ht="15">
      <c r="B186" s="1"/>
      <c r="C186" s="1"/>
      <c r="D186" s="1"/>
      <c r="E186" s="1"/>
      <c r="F186" s="1"/>
    </row>
    <row r="187" spans="2:6" ht="15">
      <c r="B187" s="1"/>
      <c r="C187" s="1"/>
      <c r="D187" s="1"/>
      <c r="E187" s="1"/>
      <c r="F187" s="1"/>
    </row>
    <row r="188" spans="2:6" ht="15">
      <c r="B188" s="1"/>
      <c r="C188" s="1"/>
      <c r="D188" s="1"/>
      <c r="E188" s="1"/>
      <c r="F188" s="1"/>
    </row>
    <row r="189" spans="2:6" ht="15">
      <c r="B189" s="1"/>
      <c r="C189" s="1"/>
      <c r="D189" s="1"/>
      <c r="E189" s="1"/>
      <c r="F189" s="1"/>
    </row>
  </sheetData>
  <sheetProtection selectLockedCells="1" selectUnlockedCells="1"/>
  <mergeCells count="10">
    <mergeCell ref="J52:L52"/>
    <mergeCell ref="K61:L61"/>
    <mergeCell ref="C52:E52"/>
    <mergeCell ref="D61:E61"/>
    <mergeCell ref="A1:M1"/>
    <mergeCell ref="A3:F5"/>
    <mergeCell ref="C9:E9"/>
    <mergeCell ref="C43:E43"/>
    <mergeCell ref="J9:L9"/>
    <mergeCell ref="J43:L43"/>
  </mergeCells>
  <printOptions horizontalCentered="1" verticalCentered="1"/>
  <pageMargins left="0.39375" right="0.39375" top="0" bottom="0.5902777777777778" header="0.5118055555555555" footer="0.5118055555555555"/>
  <pageSetup horizontalDpi="600" verticalDpi="600" orientation="portrait" paperSize="9" scale="60" r:id="rId1"/>
  <colBreaks count="1" manualBreakCount="1">
    <brk id="13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Dr. Árva Helga</cp:lastModifiedBy>
  <cp:lastPrinted>2016-01-28T10:55:45Z</cp:lastPrinted>
  <dcterms:created xsi:type="dcterms:W3CDTF">2013-02-21T10:56:51Z</dcterms:created>
  <dcterms:modified xsi:type="dcterms:W3CDTF">2016-01-28T10:55:49Z</dcterms:modified>
  <cp:category/>
  <cp:version/>
  <cp:contentType/>
  <cp:contentStatus/>
</cp:coreProperties>
</file>