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2-2019 02 27 rend mell\"/>
    </mc:Choice>
  </mc:AlternateContent>
  <xr:revisionPtr revIDLastSave="0" documentId="13_ncr:1_{B64944F7-797E-4D49-B363-C0C4B2934FF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87" i="1" l="1"/>
  <c r="D81" i="1"/>
  <c r="D68" i="1"/>
  <c r="D60" i="1"/>
  <c r="D56" i="1"/>
  <c r="D51" i="1"/>
  <c r="D53" i="1" s="1"/>
  <c r="D37" i="1"/>
  <c r="D23" i="1"/>
  <c r="D13" i="1"/>
  <c r="D3" i="1"/>
  <c r="D73" i="1" l="1"/>
  <c r="D83" i="1" s="1"/>
  <c r="D89" i="1" s="1"/>
  <c r="E51" i="1" l="1"/>
  <c r="C51" i="1"/>
  <c r="E87" i="1"/>
  <c r="E81" i="1"/>
  <c r="E68" i="1"/>
  <c r="E60" i="1"/>
  <c r="E56" i="1"/>
  <c r="E37" i="1"/>
  <c r="E23" i="1"/>
  <c r="E13" i="1"/>
  <c r="E3" i="1"/>
  <c r="E73" i="1" l="1"/>
  <c r="E83" i="1" s="1"/>
  <c r="E53" i="1"/>
  <c r="C37" i="1"/>
  <c r="E89" i="1" l="1"/>
  <c r="C56" i="1"/>
  <c r="C60" i="1" l="1"/>
  <c r="C68" i="1"/>
  <c r="C3" i="1"/>
  <c r="C87" i="1" l="1"/>
  <c r="C73" i="1" l="1"/>
  <c r="C81" i="1"/>
  <c r="C23" i="1"/>
  <c r="C13" i="1"/>
  <c r="C83" i="1" l="1"/>
  <c r="C53" i="1"/>
  <c r="C89" i="1" l="1"/>
</calcChain>
</file>

<file path=xl/sharedStrings.xml><?xml version="1.0" encoding="utf-8"?>
<sst xmlns="http://schemas.openxmlformats.org/spreadsheetml/2006/main" count="127" uniqueCount="118">
  <si>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</si>
  <si>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</si>
  <si>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</si>
  <si>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</si>
  <si>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</si>
  <si>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</si>
  <si>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</si>
  <si>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</si>
  <si>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</si>
  <si>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</si>
  <si>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</si>
  <si>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</si>
  <si>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</si>
  <si>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</si>
  <si>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</si>
  <si>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</si>
  <si>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</si>
  <si>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</si>
  <si>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</si>
  <si>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</si>
  <si>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</si>
  <si>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</si>
  <si>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</si>
  <si>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</si>
  <si>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</si>
  <si>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</si>
  <si>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</si>
  <si>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</si>
  <si>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</si>
  <si>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</si>
  <si>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</si>
  <si>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</si>
  <si>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</si>
  <si>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</si>
  <si>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</si>
  <si>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</si>
  <si>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</si>
  <si>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</si>
  <si>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</si>
  <si>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</si>
  <si>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</si>
  <si>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</si>
  <si>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</si>
  <si>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</si>
  <si>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</si>
  <si>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</si>
  <si>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</si>
  <si>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</si>
  <si>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</si>
  <si>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</si>
  <si>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</si>
  <si>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</si>
  <si>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</si>
  <si>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</si>
  <si>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</si>
  <si>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</si>
  <si>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</si>
  <si>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</si>
  <si>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</si>
  <si>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</si>
  <si>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</si>
  <si>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</si>
  <si>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</si>
  <si>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</si>
  <si>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</si>
  <si>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</si>
  <si>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</si>
  <si>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</si>
  <si>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</si>
  <si>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</si>
  <si>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</si>
  <si>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</si>
  <si>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</si>
  <si>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</si>
  <si>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</si>
  <si>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</si>
  <si>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</si>
  <si>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</si>
  <si>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</si>
  <si>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</si>
  <si>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</si>
  <si>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</si>
  <si>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</si>
  <si>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</si>
  <si>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</si>
  <si>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</si>
  <si>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Csarnoktető felújítás</t>
  </si>
  <si>
    <t>Hivatal külső felújtása</t>
  </si>
  <si>
    <t>5/4</t>
  </si>
  <si>
    <t>Szolidalitási hozzájárulás</t>
  </si>
  <si>
    <t>5/1/3</t>
  </si>
  <si>
    <t>Fogászati D.bendek 2017. évi elszámolás</t>
  </si>
  <si>
    <t>KÖHI 2017. évi elszámolása</t>
  </si>
  <si>
    <t>Terv készítés</t>
  </si>
  <si>
    <t>Plébánia felújítása</t>
  </si>
  <si>
    <t>Kossuth 72 felújítása</t>
  </si>
  <si>
    <t>Óvoda eszközbeszerzés</t>
  </si>
  <si>
    <t>TOP dologi</t>
  </si>
  <si>
    <t>TOP személyi</t>
  </si>
  <si>
    <t>TOP Óvoda felújítás</t>
  </si>
  <si>
    <t>TOP csapadékvíz</t>
  </si>
  <si>
    <t>TOP járulék</t>
  </si>
  <si>
    <t>ASP személyi Korm.hat.alapján</t>
  </si>
  <si>
    <t>ASP személyi pályázat</t>
  </si>
  <si>
    <t>ASP járulék Korm.hat.alapján</t>
  </si>
  <si>
    <t>ASP járulék pályázat</t>
  </si>
  <si>
    <t>ASP dologi pályázat</t>
  </si>
  <si>
    <t>TOP egészségház</t>
  </si>
  <si>
    <t>TOP felújítások áfa</t>
  </si>
  <si>
    <t>TOP beruházási áfa</t>
  </si>
  <si>
    <t>5/1/4</t>
  </si>
  <si>
    <t>Bursa ösztöndíj</t>
  </si>
  <si>
    <t>Mód.ei</t>
  </si>
  <si>
    <t>4/5</t>
  </si>
  <si>
    <t>Temészetbeni gyermekvédelmi</t>
  </si>
  <si>
    <t>5/5</t>
  </si>
  <si>
    <t>Előző évi visszafizetés</t>
  </si>
  <si>
    <t>Ingatlan vásárlás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</si>
</sst>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0" borderId="0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Border="1" applyAlignment="1">
      <alignment horizontal="right"/>
    </xf>
    <xf numFmtId="0" fontId="0" fillId="0" borderId="0" xfId="0" quotePrefix="1" applyBorder="1"/>
    <xf numFmtId="0" fontId="0" fillId="0" borderId="0" xfId="0" applyBorder="1"/>
    <xf numFmtId="0" fontId="0" fillId="0" borderId="1" xfId="0" applyFont="1" applyBorder="1"/>
    <xf numFmtId="49" fontId="1" fillId="0" borderId="0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"/>
  <sheetViews>
    <sheetView tabSelected="1" view="pageLayout" zoomScaleNormal="100" workbookViewId="0">
      <selection activeCell="D59" sqref="D59"/>
    </sheetView>
  </sheetViews>
  <sheetFormatPr defaultRowHeight="15" x14ac:dyDescent="0.25"/>
  <cols>
    <col min="1" max="1" width="9.140625" style="1"/>
    <col min="2" max="2" width="45" customWidth="1"/>
    <col min="3" max="5" width="10.140625" bestFit="1" customWidth="1"/>
  </cols>
  <sheetData>
    <row r="1" spans="1:5" x14ac:dyDescent="0.25">
      <c r="C1" t="s">
        <v>49</v>
      </c>
      <c r="D1" t="s">
        <v>112</v>
      </c>
      <c r="E1" t="s">
        <v>112</v>
      </c>
    </row>
    <row r="2" spans="1:5" x14ac:dyDescent="0.25">
      <c r="B2" s="10" t="s">
        <v>0</v>
      </c>
      <c r="C2" s="13">
        <v>43101</v>
      </c>
      <c r="D2" s="13">
        <v>43434</v>
      </c>
      <c r="E2" s="13">
        <v>43465</v>
      </c>
    </row>
    <row r="3" spans="1:5" s="2" customFormat="1" x14ac:dyDescent="0.25">
      <c r="A3" s="3" t="s">
        <v>50</v>
      </c>
      <c r="B3" s="4" t="s">
        <v>1</v>
      </c>
      <c r="C3" s="4">
        <f>SUM(C4:C11)</f>
        <v>45733558</v>
      </c>
      <c r="D3" s="4">
        <f>SUM(D4:D11)</f>
        <v>56124558</v>
      </c>
      <c r="E3" s="4">
        <f>SUM(E4:E11)</f>
        <v>56057558</v>
      </c>
    </row>
    <row r="4" spans="1:5" x14ac:dyDescent="0.25">
      <c r="A4" s="5" t="s">
        <v>17</v>
      </c>
      <c r="B4" s="6" t="s">
        <v>4</v>
      </c>
      <c r="C4" s="7">
        <v>44571000</v>
      </c>
      <c r="D4" s="7">
        <v>54962000</v>
      </c>
      <c r="E4" s="7">
        <v>55161443</v>
      </c>
    </row>
    <row r="5" spans="1:5" x14ac:dyDescent="0.25">
      <c r="A5" s="5"/>
      <c r="B5" s="6" t="s">
        <v>98</v>
      </c>
      <c r="C5" s="7">
        <v>123000</v>
      </c>
      <c r="D5" s="7">
        <v>123000</v>
      </c>
      <c r="E5" s="7">
        <v>0</v>
      </c>
    </row>
    <row r="6" spans="1:5" x14ac:dyDescent="0.25">
      <c r="A6" s="5"/>
      <c r="B6" s="6" t="s">
        <v>98</v>
      </c>
      <c r="C6" s="7">
        <v>143443</v>
      </c>
      <c r="D6" s="7">
        <v>143443</v>
      </c>
      <c r="E6" s="7">
        <v>0</v>
      </c>
    </row>
    <row r="7" spans="1:5" x14ac:dyDescent="0.25">
      <c r="A7" s="5"/>
      <c r="B7" s="6" t="s">
        <v>98</v>
      </c>
      <c r="C7" s="7">
        <v>56680</v>
      </c>
      <c r="D7" s="7">
        <v>56680</v>
      </c>
      <c r="E7" s="7">
        <v>56680</v>
      </c>
    </row>
    <row r="8" spans="1:5" x14ac:dyDescent="0.25">
      <c r="A8" s="5"/>
      <c r="B8" s="6" t="s">
        <v>102</v>
      </c>
      <c r="C8" s="7">
        <v>344435</v>
      </c>
      <c r="D8" s="7">
        <v>344435</v>
      </c>
      <c r="E8" s="7">
        <v>344435</v>
      </c>
    </row>
    <row r="9" spans="1:5" x14ac:dyDescent="0.25">
      <c r="A9" s="5"/>
      <c r="B9" s="6" t="s">
        <v>103</v>
      </c>
      <c r="C9" s="7">
        <v>495000</v>
      </c>
      <c r="D9" s="7">
        <v>495000</v>
      </c>
      <c r="E9" s="7">
        <v>495000</v>
      </c>
    </row>
    <row r="10" spans="1:5" x14ac:dyDescent="0.25">
      <c r="A10" s="5" t="s">
        <v>18</v>
      </c>
      <c r="B10" s="6" t="s">
        <v>2</v>
      </c>
      <c r="C10" s="7">
        <v>0</v>
      </c>
      <c r="D10" s="7">
        <v>0</v>
      </c>
      <c r="E10" s="7">
        <v>0</v>
      </c>
    </row>
    <row r="11" spans="1:5" x14ac:dyDescent="0.25">
      <c r="A11" s="5" t="s">
        <v>19</v>
      </c>
      <c r="B11" s="6" t="s">
        <v>3</v>
      </c>
      <c r="C11" s="7">
        <v>0</v>
      </c>
      <c r="D11" s="7">
        <v>0</v>
      </c>
      <c r="E11" s="7">
        <v>0</v>
      </c>
    </row>
    <row r="12" spans="1:5" x14ac:dyDescent="0.25">
      <c r="A12" s="14"/>
      <c r="B12" s="15"/>
      <c r="C12" s="16"/>
      <c r="E12" s="16"/>
    </row>
    <row r="13" spans="1:5" s="2" customFormat="1" x14ac:dyDescent="0.25">
      <c r="A13" s="3" t="s">
        <v>51</v>
      </c>
      <c r="B13" s="4" t="s">
        <v>5</v>
      </c>
      <c r="C13" s="4">
        <f>SUM(C14:C21)</f>
        <v>7963627</v>
      </c>
      <c r="D13" s="4">
        <f>SUM(D14:D21)</f>
        <v>8761627</v>
      </c>
      <c r="E13" s="4">
        <f>SUM(E14:E21)</f>
        <v>8828627</v>
      </c>
    </row>
    <row r="14" spans="1:5" x14ac:dyDescent="0.25">
      <c r="A14" s="5" t="s">
        <v>20</v>
      </c>
      <c r="B14" s="6" t="s">
        <v>6</v>
      </c>
      <c r="C14" s="7">
        <v>7728000</v>
      </c>
      <c r="D14" s="7">
        <v>8526000</v>
      </c>
      <c r="E14" s="7">
        <v>8651617</v>
      </c>
    </row>
    <row r="15" spans="1:5" x14ac:dyDescent="0.25">
      <c r="A15" s="5"/>
      <c r="B15" s="6" t="s">
        <v>101</v>
      </c>
      <c r="C15" s="7">
        <v>27060</v>
      </c>
      <c r="D15" s="7">
        <v>27060</v>
      </c>
      <c r="E15" s="7">
        <v>0</v>
      </c>
    </row>
    <row r="16" spans="1:5" x14ac:dyDescent="0.25">
      <c r="A16" s="5"/>
      <c r="B16" s="6" t="s">
        <v>101</v>
      </c>
      <c r="C16" s="7">
        <v>31557</v>
      </c>
      <c r="D16" s="7">
        <v>31557</v>
      </c>
      <c r="E16" s="7">
        <v>0</v>
      </c>
    </row>
    <row r="17" spans="1:5" x14ac:dyDescent="0.25">
      <c r="A17" s="5"/>
      <c r="B17" s="6" t="s">
        <v>101</v>
      </c>
      <c r="C17" s="7">
        <v>13320</v>
      </c>
      <c r="D17" s="7">
        <v>13320</v>
      </c>
      <c r="E17" s="7">
        <v>13320</v>
      </c>
    </row>
    <row r="18" spans="1:5" x14ac:dyDescent="0.25">
      <c r="A18" s="5"/>
      <c r="B18" s="6" t="s">
        <v>104</v>
      </c>
      <c r="C18" s="7">
        <v>67165</v>
      </c>
      <c r="D18" s="7">
        <v>67165</v>
      </c>
      <c r="E18" s="7">
        <v>67165</v>
      </c>
    </row>
    <row r="19" spans="1:5" x14ac:dyDescent="0.25">
      <c r="A19" s="5"/>
      <c r="B19" s="6" t="s">
        <v>105</v>
      </c>
      <c r="C19" s="7">
        <v>96525</v>
      </c>
      <c r="D19" s="7">
        <v>96525</v>
      </c>
      <c r="E19" s="7">
        <v>96525</v>
      </c>
    </row>
    <row r="20" spans="1:5" x14ac:dyDescent="0.25">
      <c r="A20" s="5" t="s">
        <v>21</v>
      </c>
      <c r="B20" s="6" t="s">
        <v>7</v>
      </c>
      <c r="C20" s="7">
        <v>0</v>
      </c>
      <c r="D20" s="7">
        <v>0</v>
      </c>
      <c r="E20" s="7">
        <v>0</v>
      </c>
    </row>
    <row r="21" spans="1:5" x14ac:dyDescent="0.25">
      <c r="A21" s="5" t="s">
        <v>22</v>
      </c>
      <c r="B21" s="6" t="s">
        <v>8</v>
      </c>
      <c r="C21" s="7">
        <v>0</v>
      </c>
      <c r="D21" s="7">
        <v>0</v>
      </c>
      <c r="E21" s="7">
        <v>0</v>
      </c>
    </row>
    <row r="22" spans="1:5" x14ac:dyDescent="0.25">
      <c r="A22" s="14"/>
      <c r="B22" s="15"/>
      <c r="C22" s="16"/>
      <c r="E22" s="16"/>
    </row>
    <row r="23" spans="1:5" s="2" customFormat="1" x14ac:dyDescent="0.25">
      <c r="A23" s="3" t="s">
        <v>52</v>
      </c>
      <c r="B23" s="4" t="s">
        <v>9</v>
      </c>
      <c r="C23" s="4">
        <f>SUM(C24:C30)</f>
        <v>49826082</v>
      </c>
      <c r="D23" s="4">
        <f>SUM(D24:D30)</f>
        <v>57362082</v>
      </c>
      <c r="E23" s="4">
        <f>SUM(E24:E30)</f>
        <v>59488082</v>
      </c>
    </row>
    <row r="24" spans="1:5" x14ac:dyDescent="0.25">
      <c r="A24" s="5" t="s">
        <v>23</v>
      </c>
      <c r="B24" s="6" t="s">
        <v>10</v>
      </c>
      <c r="C24" s="7">
        <v>40622000</v>
      </c>
      <c r="D24" s="7">
        <v>48158000</v>
      </c>
      <c r="E24" s="7">
        <v>57889082</v>
      </c>
    </row>
    <row r="25" spans="1:5" x14ac:dyDescent="0.25">
      <c r="A25" s="5"/>
      <c r="B25" s="6" t="s">
        <v>97</v>
      </c>
      <c r="C25" s="7">
        <v>1509090</v>
      </c>
      <c r="D25" s="7">
        <v>1509090</v>
      </c>
      <c r="E25" s="7">
        <v>0</v>
      </c>
    </row>
    <row r="26" spans="1:5" x14ac:dyDescent="0.25">
      <c r="A26" s="5"/>
      <c r="B26" s="6" t="s">
        <v>97</v>
      </c>
      <c r="C26" s="7">
        <v>4900000</v>
      </c>
      <c r="D26" s="7">
        <v>4900000</v>
      </c>
      <c r="E26" s="7">
        <v>0</v>
      </c>
    </row>
    <row r="27" spans="1:5" x14ac:dyDescent="0.25">
      <c r="A27" s="5"/>
      <c r="B27" s="6" t="s">
        <v>97</v>
      </c>
      <c r="C27" s="7">
        <v>1195992</v>
      </c>
      <c r="D27" s="7">
        <v>1195992</v>
      </c>
      <c r="E27" s="7">
        <v>0</v>
      </c>
    </row>
    <row r="28" spans="1:5" x14ac:dyDescent="0.25">
      <c r="A28" s="5"/>
      <c r="B28" s="6" t="s">
        <v>106</v>
      </c>
      <c r="C28" s="7">
        <v>1599000</v>
      </c>
      <c r="D28" s="7">
        <v>1599000</v>
      </c>
      <c r="E28" s="7">
        <v>1599000</v>
      </c>
    </row>
    <row r="29" spans="1:5" x14ac:dyDescent="0.25">
      <c r="A29" s="5" t="s">
        <v>24</v>
      </c>
      <c r="B29" s="6" t="s">
        <v>11</v>
      </c>
      <c r="C29" s="7">
        <v>0</v>
      </c>
      <c r="D29" s="7">
        <v>0</v>
      </c>
      <c r="E29" s="7">
        <v>0</v>
      </c>
    </row>
    <row r="30" spans="1:5" x14ac:dyDescent="0.25">
      <c r="A30" s="5" t="s">
        <v>25</v>
      </c>
      <c r="B30" s="6" t="s">
        <v>12</v>
      </c>
      <c r="C30" s="7">
        <v>0</v>
      </c>
      <c r="D30" s="7">
        <v>0</v>
      </c>
      <c r="E30" s="7">
        <v>0</v>
      </c>
    </row>
    <row r="32" spans="1:5" x14ac:dyDescent="0.25">
      <c r="A32" s="5" t="s">
        <v>26</v>
      </c>
      <c r="B32" s="7" t="s">
        <v>75</v>
      </c>
      <c r="C32" s="7">
        <v>7662000</v>
      </c>
      <c r="D32" s="7">
        <v>7662000</v>
      </c>
      <c r="E32" s="7">
        <v>7662000</v>
      </c>
    </row>
    <row r="33" spans="1:5" x14ac:dyDescent="0.25">
      <c r="A33" s="5" t="s">
        <v>27</v>
      </c>
      <c r="B33" s="7" t="s">
        <v>13</v>
      </c>
      <c r="C33" s="7">
        <v>160000</v>
      </c>
      <c r="D33" s="7">
        <v>160000</v>
      </c>
      <c r="E33" s="7">
        <v>160000</v>
      </c>
    </row>
    <row r="34" spans="1:5" x14ac:dyDescent="0.25">
      <c r="A34" s="5" t="s">
        <v>28</v>
      </c>
      <c r="B34" s="7" t="s">
        <v>14</v>
      </c>
      <c r="C34" s="7">
        <v>0</v>
      </c>
      <c r="D34" s="7">
        <v>0</v>
      </c>
      <c r="E34" s="7">
        <v>0</v>
      </c>
    </row>
    <row r="35" spans="1:5" x14ac:dyDescent="0.25">
      <c r="A35" s="5" t="s">
        <v>29</v>
      </c>
      <c r="B35" s="7" t="s">
        <v>15</v>
      </c>
      <c r="C35" s="7">
        <v>360000</v>
      </c>
      <c r="D35" s="7">
        <v>360000</v>
      </c>
      <c r="E35" s="7">
        <v>360000</v>
      </c>
    </row>
    <row r="36" spans="1:5" x14ac:dyDescent="0.25">
      <c r="A36" s="5" t="s">
        <v>113</v>
      </c>
      <c r="B36" s="7" t="s">
        <v>114</v>
      </c>
      <c r="C36" s="7">
        <v>0</v>
      </c>
      <c r="D36" s="7">
        <v>441000</v>
      </c>
      <c r="E36" s="7">
        <v>641500</v>
      </c>
    </row>
    <row r="37" spans="1:5" s="2" customFormat="1" x14ac:dyDescent="0.25">
      <c r="A37" s="3" t="s">
        <v>53</v>
      </c>
      <c r="B37" s="4" t="s">
        <v>16</v>
      </c>
      <c r="C37" s="4">
        <f>SUM(C32:C36)</f>
        <v>8182000</v>
      </c>
      <c r="D37" s="4">
        <f>SUM(D32:D36)</f>
        <v>8623000</v>
      </c>
      <c r="E37" s="4">
        <f>SUM(E32:E36)</f>
        <v>8823500</v>
      </c>
    </row>
    <row r="39" spans="1:5" x14ac:dyDescent="0.25">
      <c r="A39" s="5" t="s">
        <v>76</v>
      </c>
      <c r="B39" s="7" t="s">
        <v>91</v>
      </c>
      <c r="C39" s="7">
        <v>360000</v>
      </c>
      <c r="D39" s="7">
        <v>360000</v>
      </c>
      <c r="E39" s="7">
        <v>360000</v>
      </c>
    </row>
    <row r="40" spans="1:5" x14ac:dyDescent="0.25">
      <c r="A40" s="5" t="s">
        <v>77</v>
      </c>
      <c r="B40" s="7" t="s">
        <v>73</v>
      </c>
      <c r="C40" s="7">
        <v>0</v>
      </c>
      <c r="D40" s="7">
        <v>0</v>
      </c>
      <c r="E40" s="7">
        <v>0</v>
      </c>
    </row>
    <row r="41" spans="1:5" x14ac:dyDescent="0.25">
      <c r="A41" s="5" t="s">
        <v>90</v>
      </c>
      <c r="B41" s="7" t="s">
        <v>92</v>
      </c>
      <c r="C41" s="7">
        <v>503632</v>
      </c>
      <c r="D41" s="7">
        <v>503632</v>
      </c>
      <c r="E41" s="7">
        <v>503632</v>
      </c>
    </row>
    <row r="42" spans="1:5" x14ac:dyDescent="0.25">
      <c r="A42" s="5" t="s">
        <v>110</v>
      </c>
      <c r="B42" s="7" t="s">
        <v>30</v>
      </c>
      <c r="C42" s="7">
        <v>38779000</v>
      </c>
      <c r="D42" s="7">
        <v>38779000</v>
      </c>
      <c r="E42" s="7">
        <v>40011000</v>
      </c>
    </row>
    <row r="43" spans="1:5" x14ac:dyDescent="0.25">
      <c r="A43" s="5" t="s">
        <v>110</v>
      </c>
      <c r="B43" s="7" t="s">
        <v>111</v>
      </c>
      <c r="C43" s="7">
        <v>300000</v>
      </c>
      <c r="D43" s="7">
        <v>300000</v>
      </c>
      <c r="E43" s="7">
        <v>300000</v>
      </c>
    </row>
    <row r="44" spans="1:5" x14ac:dyDescent="0.25">
      <c r="A44" s="5" t="s">
        <v>78</v>
      </c>
      <c r="B44" s="7" t="s">
        <v>32</v>
      </c>
      <c r="C44" s="7">
        <v>2150000</v>
      </c>
      <c r="D44" s="7">
        <v>2150000</v>
      </c>
      <c r="E44" s="7">
        <v>2150000</v>
      </c>
    </row>
    <row r="45" spans="1:5" x14ac:dyDescent="0.25">
      <c r="A45" s="5" t="s">
        <v>79</v>
      </c>
      <c r="B45" s="7" t="s">
        <v>33</v>
      </c>
      <c r="C45" s="7">
        <v>300000</v>
      </c>
      <c r="D45" s="7">
        <v>300000</v>
      </c>
      <c r="E45" s="7">
        <v>300000</v>
      </c>
    </row>
    <row r="46" spans="1:5" x14ac:dyDescent="0.25">
      <c r="A46" s="5" t="s">
        <v>80</v>
      </c>
      <c r="B46" s="7" t="s">
        <v>72</v>
      </c>
      <c r="C46" s="7">
        <v>350000</v>
      </c>
      <c r="D46" s="7">
        <v>350000</v>
      </c>
      <c r="E46" s="7">
        <v>350000</v>
      </c>
    </row>
    <row r="47" spans="1:5" x14ac:dyDescent="0.25">
      <c r="A47" s="5" t="s">
        <v>81</v>
      </c>
      <c r="B47" s="7" t="s">
        <v>34</v>
      </c>
      <c r="C47" s="7">
        <v>200000</v>
      </c>
      <c r="D47" s="7">
        <v>200000</v>
      </c>
      <c r="E47" s="7">
        <v>200000</v>
      </c>
    </row>
    <row r="48" spans="1:5" x14ac:dyDescent="0.25">
      <c r="A48" s="5" t="s">
        <v>31</v>
      </c>
      <c r="B48" s="17" t="s">
        <v>35</v>
      </c>
      <c r="C48" s="17">
        <v>2103176</v>
      </c>
      <c r="D48" s="7">
        <v>394176</v>
      </c>
      <c r="E48" s="17">
        <v>14176</v>
      </c>
    </row>
    <row r="49" spans="1:5" x14ac:dyDescent="0.25">
      <c r="A49" s="5" t="s">
        <v>88</v>
      </c>
      <c r="B49" s="17" t="s">
        <v>89</v>
      </c>
      <c r="C49" s="17">
        <v>0</v>
      </c>
      <c r="D49" s="7">
        <v>0</v>
      </c>
      <c r="E49" s="17">
        <v>0</v>
      </c>
    </row>
    <row r="50" spans="1:5" x14ac:dyDescent="0.25">
      <c r="A50" s="5" t="s">
        <v>115</v>
      </c>
      <c r="B50" s="17" t="s">
        <v>116</v>
      </c>
      <c r="C50" s="17">
        <v>0</v>
      </c>
      <c r="D50" s="7">
        <v>130000</v>
      </c>
      <c r="E50" s="17">
        <v>130000</v>
      </c>
    </row>
    <row r="51" spans="1:5" x14ac:dyDescent="0.25">
      <c r="A51" s="3" t="s">
        <v>54</v>
      </c>
      <c r="B51" s="4" t="s">
        <v>55</v>
      </c>
      <c r="C51" s="4">
        <f>SUM(C39:C50)</f>
        <v>45045808</v>
      </c>
      <c r="D51" s="4">
        <f>SUM(D39:D50)</f>
        <v>43466808</v>
      </c>
      <c r="E51" s="4">
        <f>SUM(E39:E50)</f>
        <v>44318808</v>
      </c>
    </row>
    <row r="53" spans="1:5" x14ac:dyDescent="0.25">
      <c r="A53" s="11" t="s">
        <v>56</v>
      </c>
      <c r="B53" s="9" t="s">
        <v>36</v>
      </c>
      <c r="C53" s="9">
        <f>SUM(C51,C37,C23,C13,C3,)</f>
        <v>156751075</v>
      </c>
      <c r="D53" s="9">
        <f>SUM(D51,D37,D23,D13,D3,)</f>
        <v>174338075</v>
      </c>
      <c r="E53" s="9">
        <f>SUM(E51,E37,E23,E13,E3,)</f>
        <v>177516575</v>
      </c>
    </row>
    <row r="55" spans="1:5" x14ac:dyDescent="0.25">
      <c r="B55" s="10" t="s">
        <v>46</v>
      </c>
    </row>
    <row r="56" spans="1:5" x14ac:dyDescent="0.25">
      <c r="A56" s="20" t="s">
        <v>57</v>
      </c>
      <c r="B56" s="21" t="s">
        <v>37</v>
      </c>
      <c r="C56" s="21">
        <f>SUM(C57:C59)</f>
        <v>664365</v>
      </c>
      <c r="D56" s="21">
        <f>SUM(D57:D59)</f>
        <v>664365</v>
      </c>
      <c r="E56" s="21">
        <f>SUM(E57:E59)</f>
        <v>1164365</v>
      </c>
    </row>
    <row r="57" spans="1:5" x14ac:dyDescent="0.25">
      <c r="A57" s="5"/>
      <c r="B57" s="7" t="s">
        <v>93</v>
      </c>
      <c r="C57" s="7">
        <v>0</v>
      </c>
      <c r="D57" s="7">
        <v>0</v>
      </c>
      <c r="E57" s="7">
        <v>0</v>
      </c>
    </row>
    <row r="58" spans="1:5" x14ac:dyDescent="0.25">
      <c r="A58" s="5"/>
      <c r="B58" s="7" t="s">
        <v>117</v>
      </c>
      <c r="C58" s="7">
        <v>0</v>
      </c>
      <c r="D58">
        <v>0</v>
      </c>
      <c r="E58" s="7">
        <v>500000</v>
      </c>
    </row>
    <row r="59" spans="1:5" x14ac:dyDescent="0.25">
      <c r="A59" s="5"/>
      <c r="B59" s="7" t="s">
        <v>96</v>
      </c>
      <c r="C59" s="7">
        <v>664365</v>
      </c>
      <c r="D59" s="7">
        <v>664365</v>
      </c>
      <c r="E59" s="7">
        <v>664365</v>
      </c>
    </row>
    <row r="60" spans="1:5" x14ac:dyDescent="0.25">
      <c r="A60" s="20" t="s">
        <v>58</v>
      </c>
      <c r="B60" s="21" t="s">
        <v>38</v>
      </c>
      <c r="C60" s="21">
        <f>SUM(C61:C67)</f>
        <v>68722166</v>
      </c>
      <c r="D60" s="21">
        <f>SUM(D61:D67)</f>
        <v>68722166</v>
      </c>
      <c r="E60" s="21">
        <f>SUM(E61:E67)</f>
        <v>68222166</v>
      </c>
    </row>
    <row r="61" spans="1:5" x14ac:dyDescent="0.25">
      <c r="A61" s="5"/>
      <c r="B61" s="7" t="s">
        <v>86</v>
      </c>
      <c r="C61" s="7">
        <v>0</v>
      </c>
      <c r="D61" s="7">
        <v>0</v>
      </c>
      <c r="E61" s="7">
        <v>0</v>
      </c>
    </row>
    <row r="62" spans="1:5" x14ac:dyDescent="0.25">
      <c r="A62" s="5"/>
      <c r="B62" s="7" t="s">
        <v>99</v>
      </c>
      <c r="C62" s="7">
        <v>19588024</v>
      </c>
      <c r="D62" s="7">
        <v>19588024</v>
      </c>
      <c r="E62" s="7">
        <v>19588024</v>
      </c>
    </row>
    <row r="63" spans="1:5" x14ac:dyDescent="0.25">
      <c r="A63" s="5"/>
      <c r="B63" s="7" t="s">
        <v>100</v>
      </c>
      <c r="C63" s="7">
        <v>23468732</v>
      </c>
      <c r="D63" s="7">
        <v>23468732</v>
      </c>
      <c r="E63" s="7">
        <v>23468732</v>
      </c>
    </row>
    <row r="64" spans="1:5" x14ac:dyDescent="0.25">
      <c r="A64" s="5"/>
      <c r="B64" s="7" t="s">
        <v>107</v>
      </c>
      <c r="C64" s="7">
        <v>10026778</v>
      </c>
      <c r="D64" s="7">
        <v>10026778</v>
      </c>
      <c r="E64" s="7">
        <v>10026778</v>
      </c>
    </row>
    <row r="65" spans="1:5" x14ac:dyDescent="0.25">
      <c r="A65" s="5"/>
      <c r="B65" s="7" t="s">
        <v>94</v>
      </c>
      <c r="C65" s="7">
        <v>640770</v>
      </c>
      <c r="D65" s="7">
        <v>640770</v>
      </c>
      <c r="E65" s="7">
        <v>140770</v>
      </c>
    </row>
    <row r="66" spans="1:5" x14ac:dyDescent="0.25">
      <c r="A66" s="5"/>
      <c r="B66" s="7" t="s">
        <v>95</v>
      </c>
      <c r="C66" s="7">
        <v>1497552</v>
      </c>
      <c r="D66" s="7">
        <v>1497552</v>
      </c>
      <c r="E66" s="7">
        <v>1497552</v>
      </c>
    </row>
    <row r="67" spans="1:5" x14ac:dyDescent="0.25">
      <c r="A67" s="5"/>
      <c r="B67" s="7" t="s">
        <v>87</v>
      </c>
      <c r="C67" s="7">
        <v>13500310</v>
      </c>
      <c r="D67" s="7">
        <v>13500310</v>
      </c>
      <c r="E67" s="7">
        <v>13500310</v>
      </c>
    </row>
    <row r="68" spans="1:5" x14ac:dyDescent="0.25">
      <c r="A68" s="20" t="s">
        <v>54</v>
      </c>
      <c r="B68" s="21" t="s">
        <v>74</v>
      </c>
      <c r="C68" s="21">
        <f>SUM(C69:C72)</f>
        <v>19114533</v>
      </c>
      <c r="D68" s="21">
        <f>SUM(D69:D72)</f>
        <v>19114533</v>
      </c>
      <c r="E68" s="21">
        <f>SUM(E69:E72)</f>
        <v>19114533</v>
      </c>
    </row>
    <row r="69" spans="1:5" x14ac:dyDescent="0.25">
      <c r="A69" s="5"/>
      <c r="B69" s="7" t="s">
        <v>84</v>
      </c>
      <c r="C69" s="7">
        <v>0</v>
      </c>
      <c r="D69" s="7">
        <v>0</v>
      </c>
      <c r="E69" s="7">
        <v>0</v>
      </c>
    </row>
    <row r="70" spans="1:5" x14ac:dyDescent="0.25">
      <c r="A70" s="5"/>
      <c r="B70" s="7" t="s">
        <v>109</v>
      </c>
      <c r="C70" s="7">
        <v>179379</v>
      </c>
      <c r="D70" s="7">
        <v>179379</v>
      </c>
      <c r="E70" s="7">
        <v>179379</v>
      </c>
    </row>
    <row r="71" spans="1:5" x14ac:dyDescent="0.25">
      <c r="A71" s="5"/>
      <c r="B71" s="7" t="s">
        <v>108</v>
      </c>
      <c r="C71" s="7">
        <v>14327154</v>
      </c>
      <c r="D71" s="7">
        <v>14327154</v>
      </c>
      <c r="E71" s="7">
        <v>14327154</v>
      </c>
    </row>
    <row r="72" spans="1:5" x14ac:dyDescent="0.25">
      <c r="A72" s="5"/>
      <c r="B72" s="7" t="s">
        <v>85</v>
      </c>
      <c r="C72" s="7">
        <v>4608000</v>
      </c>
      <c r="D72" s="7">
        <v>4608000</v>
      </c>
      <c r="E72" s="7">
        <v>4608000</v>
      </c>
    </row>
    <row r="73" spans="1:5" s="2" customFormat="1" x14ac:dyDescent="0.25">
      <c r="A73" s="3"/>
      <c r="B73" s="4" t="s">
        <v>47</v>
      </c>
      <c r="C73" s="4">
        <f>SUM(C68,C60,C56)</f>
        <v>88501064</v>
      </c>
      <c r="D73" s="4">
        <f>SUM(D68,D60,D56)</f>
        <v>88501064</v>
      </c>
      <c r="E73" s="4">
        <f>SUM(E68,E60,E56)</f>
        <v>88501064</v>
      </c>
    </row>
    <row r="75" spans="1:5" x14ac:dyDescent="0.25">
      <c r="A75" s="5" t="s">
        <v>61</v>
      </c>
      <c r="B75" s="7" t="s">
        <v>40</v>
      </c>
      <c r="C75" s="7">
        <v>4143000</v>
      </c>
      <c r="D75" s="7">
        <v>4143000</v>
      </c>
      <c r="E75" s="7">
        <v>4143000</v>
      </c>
    </row>
    <row r="76" spans="1:5" x14ac:dyDescent="0.25">
      <c r="A76" s="5" t="s">
        <v>62</v>
      </c>
      <c r="B76" s="7" t="s">
        <v>41</v>
      </c>
      <c r="C76" s="7">
        <v>0</v>
      </c>
      <c r="D76" s="7">
        <v>0</v>
      </c>
      <c r="E76" s="7">
        <v>0</v>
      </c>
    </row>
    <row r="77" spans="1:5" x14ac:dyDescent="0.25">
      <c r="A77" s="5" t="s">
        <v>63</v>
      </c>
      <c r="B77" s="7" t="s">
        <v>42</v>
      </c>
      <c r="C77" s="7">
        <v>0</v>
      </c>
      <c r="D77" s="7">
        <v>0</v>
      </c>
      <c r="E77" s="7">
        <v>0</v>
      </c>
    </row>
    <row r="78" spans="1:5" s="2" customFormat="1" x14ac:dyDescent="0.25">
      <c r="A78" s="5" t="s">
        <v>64</v>
      </c>
      <c r="B78" s="17" t="s">
        <v>43</v>
      </c>
      <c r="C78" s="17">
        <v>0</v>
      </c>
      <c r="D78" s="7">
        <v>0</v>
      </c>
      <c r="E78" s="17">
        <v>0</v>
      </c>
    </row>
    <row r="79" spans="1:5" s="2" customFormat="1" x14ac:dyDescent="0.25">
      <c r="A79" s="5" t="s">
        <v>65</v>
      </c>
      <c r="B79" s="17" t="s">
        <v>44</v>
      </c>
      <c r="C79" s="17">
        <v>0</v>
      </c>
      <c r="D79" s="7">
        <v>0</v>
      </c>
      <c r="E79" s="17">
        <v>0</v>
      </c>
    </row>
    <row r="80" spans="1:5" s="2" customFormat="1" x14ac:dyDescent="0.25">
      <c r="A80" s="5" t="s">
        <v>66</v>
      </c>
      <c r="B80" s="17" t="s">
        <v>45</v>
      </c>
      <c r="C80" s="17">
        <v>0</v>
      </c>
      <c r="D80" s="7">
        <v>0</v>
      </c>
      <c r="E80" s="17">
        <v>0</v>
      </c>
    </row>
    <row r="81" spans="1:5" s="2" customFormat="1" x14ac:dyDescent="0.25">
      <c r="A81" s="3" t="s">
        <v>59</v>
      </c>
      <c r="B81" s="4" t="s">
        <v>60</v>
      </c>
      <c r="C81" s="4">
        <f>SUM(C75:C80)</f>
        <v>4143000</v>
      </c>
      <c r="D81" s="4">
        <f>SUM(D75:D80)</f>
        <v>4143000</v>
      </c>
      <c r="E81" s="4">
        <f>SUM(E75:E80)</f>
        <v>4143000</v>
      </c>
    </row>
    <row r="82" spans="1:5" s="2" customFormat="1" x14ac:dyDescent="0.25">
      <c r="A82" s="18"/>
      <c r="B82" s="8"/>
      <c r="C82" s="8"/>
      <c r="E82" s="8"/>
    </row>
    <row r="83" spans="1:5" s="2" customFormat="1" x14ac:dyDescent="0.25">
      <c r="A83" s="11" t="s">
        <v>69</v>
      </c>
      <c r="B83" s="9" t="s">
        <v>39</v>
      </c>
      <c r="C83" s="9">
        <f>SUM(C81,C73,)</f>
        <v>92644064</v>
      </c>
      <c r="D83" s="9">
        <f>SUM(D81,D73,)</f>
        <v>92644064</v>
      </c>
      <c r="E83" s="9">
        <f>SUM(E81,E73,)</f>
        <v>92644064</v>
      </c>
    </row>
    <row r="85" spans="1:5" x14ac:dyDescent="0.25">
      <c r="A85" s="19" t="s">
        <v>70</v>
      </c>
      <c r="B85" s="7" t="s">
        <v>71</v>
      </c>
      <c r="C85" s="7">
        <v>60247000</v>
      </c>
      <c r="D85" s="7">
        <v>62422000</v>
      </c>
      <c r="E85" s="7">
        <v>62422000</v>
      </c>
    </row>
    <row r="86" spans="1:5" x14ac:dyDescent="0.25">
      <c r="A86" s="19" t="s">
        <v>82</v>
      </c>
      <c r="B86" s="7" t="s">
        <v>83</v>
      </c>
      <c r="C86" s="7">
        <v>4043861</v>
      </c>
      <c r="D86" s="7">
        <v>4043861</v>
      </c>
      <c r="E86" s="7">
        <v>4043861</v>
      </c>
    </row>
    <row r="87" spans="1:5" s="2" customFormat="1" x14ac:dyDescent="0.25">
      <c r="A87" s="3" t="s">
        <v>67</v>
      </c>
      <c r="B87" s="4" t="s">
        <v>68</v>
      </c>
      <c r="C87" s="4">
        <f>SUM(C85:C86)</f>
        <v>64290861</v>
      </c>
      <c r="D87" s="4">
        <f>SUM(D85:D86)</f>
        <v>66465861</v>
      </c>
      <c r="E87" s="4">
        <f>SUM(E85:E86)</f>
        <v>66465861</v>
      </c>
    </row>
    <row r="89" spans="1:5" x14ac:dyDescent="0.25">
      <c r="A89" s="22" t="s">
        <v>48</v>
      </c>
      <c r="B89" s="23"/>
      <c r="C89" s="12">
        <f>SUM(C83,C53,C87,)</f>
        <v>313686000</v>
      </c>
      <c r="D89" s="12">
        <f>SUM(D83,D53,D87,)</f>
        <v>333448000</v>
      </c>
      <c r="E89" s="12">
        <f>SUM(E83,E53,E87,)</f>
        <v>336626500</v>
      </c>
    </row>
  </sheetData>
  <mergeCells count="1">
    <mergeCell ref="A89:B89"/>
  </mergeCells>
  <pageMargins left="0.7" right="0.7" top="0.75" bottom="0.75" header="0.3" footer="0.3"/>
  <pageSetup paperSize="9" orientation="portrait" r:id="rId1"/>
  <headerFooter>
    <oddHeader>&amp;L2/2019. (II.27.)  számú rendelet 
2. számú melléklete&amp;CGéderlak Községi Önkormányzat
2018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2018-11-29T10:46:20Z</cp:lastPrinted>
  <dcterms:created xsi:type="dcterms:W3CDTF">2013-01-29T09:43:44Z</dcterms:created>
  <dcterms:modified xsi:type="dcterms:W3CDTF">2019-03-04T13:25:07Z</dcterms:modified>
</cp:coreProperties>
</file>