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I29" i="1"/>
  <c r="H29" i="1"/>
  <c r="F29" i="1"/>
  <c r="D29" i="1"/>
  <c r="D30" i="1" s="1"/>
  <c r="F22" i="1"/>
  <c r="I22" i="1" s="1"/>
  <c r="F13" i="1"/>
  <c r="I13" i="1" s="1"/>
  <c r="I30" i="1" l="1"/>
  <c r="F30" i="1"/>
</calcChain>
</file>

<file path=xl/sharedStrings.xml><?xml version="1.0" encoding="utf-8"?>
<sst xmlns="http://schemas.openxmlformats.org/spreadsheetml/2006/main" count="51" uniqueCount="35">
  <si>
    <r>
      <rPr>
        <sz val="8"/>
        <color theme="1"/>
        <rFont val="Calibri"/>
        <family val="2"/>
        <charset val="238"/>
        <scheme val="minor"/>
      </rPr>
      <t>zárszámadás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2014.</t>
    </r>
    <r>
      <rPr>
        <b/>
        <sz val="11"/>
        <color theme="1"/>
        <rFont val="Calibri"/>
        <family val="2"/>
        <charset val="238"/>
        <scheme val="minor"/>
      </rPr>
      <t xml:space="preserve">                 </t>
    </r>
  </si>
  <si>
    <t>Budakeszi Város Önkormányzat beruházási és fejlesztési hitel állománya 2014. év</t>
  </si>
  <si>
    <t>18. melléklet      a …/2015.(….. )  önkormányzati  rendelethez</t>
  </si>
  <si>
    <t>Szerződés</t>
  </si>
  <si>
    <t>Felvett hitel összege</t>
  </si>
  <si>
    <t>Tőke törlesztés</t>
  </si>
  <si>
    <t>Árfolyamkülönbözet elszámolása</t>
  </si>
  <si>
    <t>Kötelezettségállomány  összege                                                    adatok Ft-ban</t>
  </si>
  <si>
    <t>ideje</t>
  </si>
  <si>
    <t>célja</t>
  </si>
  <si>
    <t xml:space="preserve"> összege </t>
  </si>
  <si>
    <t>Beruházási hitel</t>
  </si>
  <si>
    <t xml:space="preserve"> 2008.év </t>
  </si>
  <si>
    <t>2008.</t>
  </si>
  <si>
    <t>2005 év</t>
  </si>
  <si>
    <t>1 Csatornaépítés</t>
  </si>
  <si>
    <t>2009.</t>
  </si>
  <si>
    <t>OTP Rt</t>
  </si>
  <si>
    <t>MFB refinansz</t>
  </si>
  <si>
    <t>2010.</t>
  </si>
  <si>
    <t>2011.</t>
  </si>
  <si>
    <t>2012.</t>
  </si>
  <si>
    <t>2013.</t>
  </si>
  <si>
    <t>2014.</t>
  </si>
  <si>
    <t>Összesen:</t>
  </si>
  <si>
    <t xml:space="preserve"> 2005-07-év: </t>
  </si>
  <si>
    <t>MNB refinansz  "2" Útépítés</t>
  </si>
  <si>
    <t xml:space="preserve"> 2008.év: </t>
  </si>
  <si>
    <t xml:space="preserve"> 2011.év </t>
  </si>
  <si>
    <t>2011.év</t>
  </si>
  <si>
    <t>ERSTE Bank</t>
  </si>
  <si>
    <t xml:space="preserve">Városháza - Pitypang </t>
  </si>
  <si>
    <t>2012.év</t>
  </si>
  <si>
    <t>óvoda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</si>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</sst>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3" fontId="2" fillId="0" borderId="3" xfId="0" applyNumberFormat="1" applyFont="1" applyBorder="1"/>
    <xf numFmtId="0" fontId="2" fillId="0" borderId="5" xfId="0" applyFont="1" applyBorder="1"/>
    <xf numFmtId="0" fontId="2" fillId="0" borderId="6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0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" xfId="0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0" fontId="2" fillId="0" borderId="12" xfId="0" applyFont="1" applyBorder="1"/>
    <xf numFmtId="3" fontId="5" fillId="0" borderId="12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3" fontId="2" fillId="0" borderId="1" xfId="0" applyNumberFormat="1" applyFont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sqref="A1:XFD1048576"/>
    </sheetView>
  </sheetViews>
  <sheetFormatPr defaultRowHeight="15" x14ac:dyDescent="0.25"/>
  <cols>
    <col min="1" max="1" width="14.5703125" customWidth="1"/>
    <col min="2" max="2" width="14.28515625" customWidth="1"/>
    <col min="3" max="3" width="15" customWidth="1"/>
    <col min="4" max="4" width="15.28515625" customWidth="1"/>
    <col min="5" max="5" width="13.7109375" customWidth="1"/>
    <col min="6" max="6" width="18.7109375" customWidth="1"/>
    <col min="9" max="9" width="25" customWidth="1"/>
  </cols>
  <sheetData>
    <row r="1" spans="1:9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 t="s">
        <v>2</v>
      </c>
    </row>
    <row r="2" spans="1:9" x14ac:dyDescent="0.25">
      <c r="A2" s="1"/>
      <c r="B2" s="3"/>
      <c r="C2" s="3"/>
      <c r="D2" s="3"/>
      <c r="E2" s="3"/>
      <c r="F2" s="3"/>
      <c r="G2" s="3"/>
      <c r="H2" s="3"/>
      <c r="I2" s="4"/>
    </row>
    <row r="3" spans="1:9" x14ac:dyDescent="0.25">
      <c r="A3" s="5" t="s">
        <v>3</v>
      </c>
      <c r="B3" s="5"/>
      <c r="C3" s="5"/>
      <c r="D3" s="6" t="s">
        <v>4</v>
      </c>
      <c r="E3" s="6" t="s">
        <v>5</v>
      </c>
      <c r="F3" s="7"/>
      <c r="G3" s="8" t="s">
        <v>6</v>
      </c>
      <c r="H3" s="9"/>
      <c r="I3" s="10" t="s">
        <v>7</v>
      </c>
    </row>
    <row r="4" spans="1:9" x14ac:dyDescent="0.25">
      <c r="A4" s="11" t="s">
        <v>8</v>
      </c>
      <c r="B4" s="11" t="s">
        <v>9</v>
      </c>
      <c r="C4" s="11" t="s">
        <v>10</v>
      </c>
      <c r="D4" s="6"/>
      <c r="E4" s="7"/>
      <c r="F4" s="7"/>
      <c r="G4" s="9"/>
      <c r="H4" s="9"/>
      <c r="I4" s="10"/>
    </row>
    <row r="5" spans="1:9" x14ac:dyDescent="0.25">
      <c r="A5" s="12"/>
      <c r="B5" s="12" t="s">
        <v>11</v>
      </c>
      <c r="C5" s="12"/>
      <c r="D5" s="13" t="s">
        <v>12</v>
      </c>
      <c r="E5" s="13" t="s">
        <v>13</v>
      </c>
      <c r="F5" s="14">
        <v>385000</v>
      </c>
      <c r="G5" s="15"/>
      <c r="H5" s="16"/>
      <c r="I5" s="16"/>
    </row>
    <row r="6" spans="1:9" x14ac:dyDescent="0.25">
      <c r="A6" s="17" t="s">
        <v>14</v>
      </c>
      <c r="B6" s="17" t="s">
        <v>15</v>
      </c>
      <c r="C6" s="18">
        <v>26200000</v>
      </c>
      <c r="D6" s="19">
        <v>24689458</v>
      </c>
      <c r="E6" s="19" t="s">
        <v>16</v>
      </c>
      <c r="F6" s="20">
        <v>1450000</v>
      </c>
      <c r="G6" s="19"/>
      <c r="H6" s="21"/>
      <c r="I6" s="21"/>
    </row>
    <row r="7" spans="1:9" x14ac:dyDescent="0.25">
      <c r="A7" s="17" t="s">
        <v>17</v>
      </c>
      <c r="B7" s="17" t="s">
        <v>18</v>
      </c>
      <c r="C7" s="17"/>
      <c r="D7" s="22"/>
      <c r="E7" s="22" t="s">
        <v>19</v>
      </c>
      <c r="F7" s="20">
        <v>1450000</v>
      </c>
      <c r="G7" s="19"/>
      <c r="H7" s="21"/>
      <c r="I7" s="23"/>
    </row>
    <row r="8" spans="1:9" x14ac:dyDescent="0.25">
      <c r="A8" s="17"/>
      <c r="B8" s="17"/>
      <c r="C8" s="17"/>
      <c r="D8" s="22"/>
      <c r="E8" s="22" t="s">
        <v>20</v>
      </c>
      <c r="F8" s="20">
        <v>1450000</v>
      </c>
      <c r="G8" s="19"/>
      <c r="H8" s="21"/>
      <c r="I8" s="21"/>
    </row>
    <row r="9" spans="1:9" x14ac:dyDescent="0.25">
      <c r="A9" s="17"/>
      <c r="B9" s="17"/>
      <c r="C9" s="17"/>
      <c r="D9" s="22"/>
      <c r="E9" s="22" t="s">
        <v>21</v>
      </c>
      <c r="F9" s="20">
        <v>1087500</v>
      </c>
      <c r="G9" s="19"/>
      <c r="H9" s="21"/>
      <c r="I9" s="21"/>
    </row>
    <row r="10" spans="1:9" x14ac:dyDescent="0.25">
      <c r="A10" s="17"/>
      <c r="B10" s="17"/>
      <c r="C10" s="17"/>
      <c r="D10" s="22"/>
      <c r="E10" s="22" t="s">
        <v>22</v>
      </c>
      <c r="F10" s="20">
        <v>1812500</v>
      </c>
      <c r="G10" s="19"/>
      <c r="H10" s="21"/>
      <c r="I10" s="21"/>
    </row>
    <row r="11" spans="1:9" x14ac:dyDescent="0.25">
      <c r="A11" s="17"/>
      <c r="B11" s="17"/>
      <c r="C11" s="17"/>
      <c r="D11" s="22"/>
      <c r="E11" s="22" t="s">
        <v>23</v>
      </c>
      <c r="F11" s="20">
        <v>17054458</v>
      </c>
      <c r="G11" s="19"/>
      <c r="H11" s="21"/>
      <c r="I11" s="21"/>
    </row>
    <row r="12" spans="1:9" x14ac:dyDescent="0.25">
      <c r="A12" s="17"/>
      <c r="B12" s="17"/>
      <c r="C12" s="17"/>
      <c r="D12" s="22"/>
      <c r="E12" s="22"/>
      <c r="F12" s="20"/>
      <c r="G12" s="19"/>
      <c r="H12" s="21"/>
      <c r="I12" s="21"/>
    </row>
    <row r="13" spans="1:9" x14ac:dyDescent="0.25">
      <c r="A13" s="24"/>
      <c r="B13" s="25" t="s">
        <v>24</v>
      </c>
      <c r="C13" s="25"/>
      <c r="D13" s="26">
        <v>24689458</v>
      </c>
      <c r="E13" s="26"/>
      <c r="F13" s="27">
        <f>SUM(F5:F11)</f>
        <v>24689458</v>
      </c>
      <c r="G13" s="26"/>
      <c r="H13" s="28"/>
      <c r="I13" s="29">
        <f>D13-F13</f>
        <v>0</v>
      </c>
    </row>
    <row r="14" spans="1:9" x14ac:dyDescent="0.25">
      <c r="A14" s="12" t="s">
        <v>17</v>
      </c>
      <c r="B14" s="12" t="s">
        <v>11</v>
      </c>
      <c r="C14" s="12"/>
      <c r="D14" s="13" t="s">
        <v>25</v>
      </c>
      <c r="E14" s="22" t="s">
        <v>13</v>
      </c>
      <c r="F14" s="20">
        <v>8848000</v>
      </c>
      <c r="G14" s="19"/>
      <c r="H14" s="21"/>
      <c r="I14" s="16"/>
    </row>
    <row r="15" spans="1:9" x14ac:dyDescent="0.25">
      <c r="A15" s="17" t="s">
        <v>14</v>
      </c>
      <c r="B15" s="17" t="s">
        <v>26</v>
      </c>
      <c r="C15" s="18">
        <v>305200000</v>
      </c>
      <c r="D15" s="19">
        <v>158534880</v>
      </c>
      <c r="E15" s="19" t="s">
        <v>16</v>
      </c>
      <c r="F15" s="20">
        <v>13924000</v>
      </c>
      <c r="G15" s="19"/>
      <c r="H15" s="21"/>
      <c r="I15" s="21"/>
    </row>
    <row r="16" spans="1:9" x14ac:dyDescent="0.25">
      <c r="A16" s="17"/>
      <c r="B16" s="17"/>
      <c r="C16" s="17"/>
      <c r="D16" s="22" t="s">
        <v>27</v>
      </c>
      <c r="E16" s="22" t="s">
        <v>19</v>
      </c>
      <c r="F16" s="20">
        <v>13924000</v>
      </c>
      <c r="G16" s="19"/>
      <c r="H16" s="21"/>
      <c r="I16" s="21"/>
    </row>
    <row r="17" spans="1:9" x14ac:dyDescent="0.25">
      <c r="A17" s="17"/>
      <c r="B17" s="17"/>
      <c r="C17" s="17"/>
      <c r="D17" s="19">
        <v>83537352</v>
      </c>
      <c r="E17" s="19" t="s">
        <v>20</v>
      </c>
      <c r="F17" s="20">
        <v>13924000</v>
      </c>
      <c r="G17" s="19"/>
      <c r="H17" s="21"/>
      <c r="I17" s="21"/>
    </row>
    <row r="18" spans="1:9" x14ac:dyDescent="0.25">
      <c r="A18" s="17"/>
      <c r="B18" s="17"/>
      <c r="C18" s="17"/>
      <c r="D18" s="22"/>
      <c r="E18" s="22" t="s">
        <v>21</v>
      </c>
      <c r="F18" s="20">
        <v>10443000</v>
      </c>
      <c r="G18" s="19"/>
      <c r="H18" s="21"/>
      <c r="I18" s="21"/>
    </row>
    <row r="19" spans="1:9" x14ac:dyDescent="0.25">
      <c r="A19" s="17"/>
      <c r="B19" s="17"/>
      <c r="C19" s="17"/>
      <c r="D19" s="22"/>
      <c r="E19" s="22" t="s">
        <v>22</v>
      </c>
      <c r="F19" s="20">
        <v>68627963</v>
      </c>
      <c r="G19" s="19"/>
      <c r="H19" s="21"/>
      <c r="I19" s="21"/>
    </row>
    <row r="20" spans="1:9" x14ac:dyDescent="0.25">
      <c r="A20" s="17"/>
      <c r="B20" s="17"/>
      <c r="C20" s="17"/>
      <c r="D20" s="22"/>
      <c r="E20" s="22" t="s">
        <v>23</v>
      </c>
      <c r="F20" s="30">
        <v>112381269</v>
      </c>
      <c r="G20" s="31"/>
      <c r="H20" s="21"/>
      <c r="I20" s="21"/>
    </row>
    <row r="21" spans="1:9" x14ac:dyDescent="0.25">
      <c r="A21" s="17"/>
      <c r="B21" s="17"/>
      <c r="C21" s="17"/>
      <c r="D21" s="22"/>
      <c r="E21" s="22"/>
      <c r="F21" s="32"/>
      <c r="G21" s="31"/>
      <c r="H21" s="21"/>
      <c r="I21" s="21"/>
    </row>
    <row r="22" spans="1:9" x14ac:dyDescent="0.25">
      <c r="A22" s="24"/>
      <c r="B22" s="25" t="s">
        <v>24</v>
      </c>
      <c r="C22" s="25"/>
      <c r="D22" s="26">
        <v>242072232</v>
      </c>
      <c r="E22" s="26"/>
      <c r="F22" s="27">
        <f>SUM(F14:F20)</f>
        <v>242072232</v>
      </c>
      <c r="G22" s="26"/>
      <c r="H22" s="28"/>
      <c r="I22" s="29">
        <f>D22-F22</f>
        <v>0</v>
      </c>
    </row>
    <row r="23" spans="1:9" x14ac:dyDescent="0.25">
      <c r="A23" s="12"/>
      <c r="B23" s="33"/>
      <c r="C23" s="12"/>
      <c r="D23" s="13" t="s">
        <v>28</v>
      </c>
      <c r="E23" s="22" t="s">
        <v>21</v>
      </c>
      <c r="F23" s="20">
        <v>4326923</v>
      </c>
      <c r="G23" s="22"/>
      <c r="H23" s="21"/>
      <c r="I23" s="16"/>
    </row>
    <row r="24" spans="1:9" x14ac:dyDescent="0.25">
      <c r="A24" s="17" t="s">
        <v>29</v>
      </c>
      <c r="B24" s="34" t="s">
        <v>11</v>
      </c>
      <c r="C24" s="18">
        <v>225512000</v>
      </c>
      <c r="D24" s="19">
        <v>219178363</v>
      </c>
      <c r="E24" s="19" t="s">
        <v>22</v>
      </c>
      <c r="F24" s="20">
        <v>134006224</v>
      </c>
      <c r="G24" s="22"/>
      <c r="H24" s="21"/>
      <c r="I24" s="21"/>
    </row>
    <row r="25" spans="1:9" ht="23.25" x14ac:dyDescent="0.25">
      <c r="A25" s="17" t="s">
        <v>30</v>
      </c>
      <c r="B25" s="34" t="s">
        <v>31</v>
      </c>
      <c r="C25" s="17"/>
      <c r="D25" s="22" t="s">
        <v>32</v>
      </c>
      <c r="E25" s="22" t="s">
        <v>23</v>
      </c>
      <c r="F25" s="35">
        <v>86458196</v>
      </c>
      <c r="G25" s="22"/>
      <c r="H25" s="21"/>
      <c r="I25" s="21"/>
    </row>
    <row r="26" spans="1:9" x14ac:dyDescent="0.25">
      <c r="A26" s="17"/>
      <c r="B26" s="34" t="s">
        <v>33</v>
      </c>
      <c r="C26" s="17"/>
      <c r="D26" s="19">
        <v>5612980</v>
      </c>
      <c r="E26" s="19"/>
      <c r="F26" s="35"/>
      <c r="G26" s="22"/>
      <c r="H26" s="21"/>
      <c r="I26" s="21"/>
    </row>
    <row r="27" spans="1:9" x14ac:dyDescent="0.25">
      <c r="A27" s="17"/>
      <c r="B27" s="34"/>
      <c r="C27" s="17"/>
      <c r="D27" s="19"/>
      <c r="E27" s="19"/>
      <c r="F27" s="35"/>
      <c r="G27" s="22"/>
      <c r="H27" s="21"/>
      <c r="I27" s="21"/>
    </row>
    <row r="28" spans="1:9" x14ac:dyDescent="0.25">
      <c r="A28" s="17"/>
      <c r="B28" s="34"/>
      <c r="C28" s="17"/>
      <c r="D28" s="22"/>
      <c r="E28" s="22"/>
      <c r="F28" s="35"/>
      <c r="G28" s="22"/>
      <c r="H28" s="21"/>
      <c r="I28" s="21"/>
    </row>
    <row r="29" spans="1:9" x14ac:dyDescent="0.25">
      <c r="A29" s="24"/>
      <c r="B29" s="25" t="s">
        <v>24</v>
      </c>
      <c r="C29" s="25"/>
      <c r="D29" s="26">
        <f>D24+D26</f>
        <v>224791343</v>
      </c>
      <c r="E29" s="36"/>
      <c r="F29" s="37">
        <f>SUM(F23:F28)</f>
        <v>224791343</v>
      </c>
      <c r="G29" s="36"/>
      <c r="H29" s="38">
        <f>SUM(H23:H28)</f>
        <v>0</v>
      </c>
      <c r="I29" s="39">
        <f>D29-F29</f>
        <v>0</v>
      </c>
    </row>
    <row r="30" spans="1:9" x14ac:dyDescent="0.25">
      <c r="A30" s="25"/>
      <c r="B30" s="40" t="s">
        <v>34</v>
      </c>
      <c r="C30" s="41">
        <f>C6+C15+C24</f>
        <v>556912000</v>
      </c>
      <c r="D30" s="26">
        <f>D13+D22+D29</f>
        <v>491553033</v>
      </c>
      <c r="E30" s="26"/>
      <c r="F30" s="27">
        <f>F13+F22+F29</f>
        <v>491553033</v>
      </c>
      <c r="G30" s="26"/>
      <c r="H30" s="29"/>
      <c r="I30" s="39">
        <f>I13+I22+I29</f>
        <v>0</v>
      </c>
    </row>
    <row r="31" spans="1:9" x14ac:dyDescent="0.25">
      <c r="F31" s="42"/>
    </row>
  </sheetData>
  <mergeCells count="8">
    <mergeCell ref="A1:A2"/>
    <mergeCell ref="B1:H2"/>
    <mergeCell ref="I1:I2"/>
    <mergeCell ref="A3:C3"/>
    <mergeCell ref="D3:D4"/>
    <mergeCell ref="E3:F4"/>
    <mergeCell ref="G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2015-06-04T09:12:31Z</dcterms:created>
  <dcterms:modified xsi:type="dcterms:W3CDTF">2015-06-04T09:12:47Z</dcterms:modified>
</cp:coreProperties>
</file>