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<sst xmlns="http://schemas.openxmlformats.org/spreadsheetml/2006/main" count="103" uniqueCount="79">
  <si>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</si>
  <si>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</si>
  <si>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</si>
  <si>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</si>
  <si>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</si>
  <si>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</si>
  <si>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</si>
  <si>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</si>
  <si>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</si>
  <si>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</si>
  <si>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</si>
  <si>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</si>
  <si>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</si>
  <si>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</si>
  <si>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</si>
  <si>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</si>
  <si>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</si>
  <si>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</si>
  <si>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</si>
  <si>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</si>
  <si>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</si>
  <si>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</si>
  <si>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</si>
  <si>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</si>
  <si>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</si>
  <si>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</si>
  <si>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</si>
  <si>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</si>
  <si>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</si>
  <si>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</si>
  <si>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</si>
  <si>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</si>
  <si>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</si>
  <si>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</si>
  <si>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</si>
  <si>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</si>
  <si>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</si>
  <si>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</si>
  <si>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</si>
  <si>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</si>
  <si>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</si>
  <si>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</si>
  <si>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</si>
  <si>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</si>
  <si>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</si>
  <si>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</si>
  <si>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</si>
  <si>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</si>
  <si>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</si>
  <si>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</si>
  <si>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</si>
  <si>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</si>
  <si>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</si>
  <si>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</si>
  <si>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</si>
  <si>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</si>
  <si>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</si>
  <si>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</si>
  <si>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</si>
  <si>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</si>
  <si>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</si>
  <si>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</si>
  <si>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</si>
  <si>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</si>
  <si>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</si>
  <si>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</si>
  <si>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</si>
  <si>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</si>
  <si>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</si>
  <si>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</si>
  <si>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</si>
  <si>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</si>
  <si>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</si>
  <si>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</si>
  <si>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</si>
  <si>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 xml:space="preserve">         3.3. Pénzügyi befektetés</t>
  </si>
  <si>
    <t>2016. év módosított</t>
  </si>
  <si>
    <t xml:space="preserve">          5.4. Egyéb műk.célú kiadás</t>
  </si>
  <si>
    <t>3. melléklet a 6/2017. (IV.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</si>
</sst>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="106" zoomScaleSheetLayoutView="106"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51" t="s">
        <v>78</v>
      </c>
      <c r="B1" s="52"/>
      <c r="C1" s="52"/>
      <c r="D1" s="52"/>
      <c r="E1" s="52"/>
      <c r="F1" s="52"/>
    </row>
    <row r="2" spans="1:3" ht="12.75" customHeight="1">
      <c r="A2" s="1"/>
      <c r="B2" s="2"/>
      <c r="C2" s="2"/>
    </row>
    <row r="3" spans="1:6" ht="12.75" customHeight="1">
      <c r="A3" s="53" t="s">
        <v>0</v>
      </c>
      <c r="B3" s="53"/>
      <c r="C3" s="53"/>
      <c r="D3" s="53"/>
      <c r="E3" s="53"/>
      <c r="F3" s="53"/>
    </row>
    <row r="4" spans="1:6" ht="12.75" customHeight="1">
      <c r="A4" s="53"/>
      <c r="B4" s="53"/>
      <c r="C4" s="53"/>
      <c r="D4" s="53"/>
      <c r="E4" s="53"/>
      <c r="F4" s="53"/>
    </row>
    <row r="5" spans="1:6" ht="12.75" customHeight="1">
      <c r="A5" s="53"/>
      <c r="B5" s="53"/>
      <c r="C5" s="53"/>
      <c r="D5" s="53"/>
      <c r="E5" s="53"/>
      <c r="F5" s="53"/>
    </row>
    <row r="6" spans="1:6" ht="12.75" customHeight="1">
      <c r="A6" s="53" t="s">
        <v>76</v>
      </c>
      <c r="B6" s="53"/>
      <c r="C6" s="53"/>
      <c r="D6" s="53"/>
      <c r="E6" s="53"/>
      <c r="F6" s="53"/>
    </row>
    <row r="7" spans="1:6" ht="12.75" customHeight="1">
      <c r="A7" s="53"/>
      <c r="B7" s="53"/>
      <c r="C7" s="53"/>
      <c r="D7" s="53"/>
      <c r="E7" s="53"/>
      <c r="F7" s="53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90329</v>
      </c>
      <c r="D13" s="25">
        <f>SUM(D14,D15,D16,D18,D17)</f>
        <v>67312</v>
      </c>
      <c r="E13" s="25">
        <f>SUM(E14,E15,E16,E18,E17)</f>
        <v>404761</v>
      </c>
      <c r="F13" s="25">
        <f aca="true" t="shared" si="0" ref="F13:F33">SUM(C13:E13)</f>
        <v>562402</v>
      </c>
    </row>
    <row r="14" spans="1:6" ht="18" customHeight="1">
      <c r="A14" s="21" t="s">
        <v>14</v>
      </c>
      <c r="B14" s="26" t="s">
        <v>15</v>
      </c>
      <c r="C14" s="27">
        <f>+C65</f>
        <v>57696</v>
      </c>
      <c r="D14" s="27">
        <f>+C42</f>
        <v>40477</v>
      </c>
      <c r="E14" s="27">
        <v>51780</v>
      </c>
      <c r="F14" s="28">
        <f t="shared" si="0"/>
        <v>149953</v>
      </c>
    </row>
    <row r="15" spans="1:6" ht="18" customHeight="1">
      <c r="A15" s="21" t="s">
        <v>16</v>
      </c>
      <c r="B15" s="26" t="s">
        <v>17</v>
      </c>
      <c r="C15" s="27">
        <f>+C66</f>
        <v>15756</v>
      </c>
      <c r="D15" s="27">
        <f>+C43</f>
        <v>10508</v>
      </c>
      <c r="E15" s="27">
        <v>15286</v>
      </c>
      <c r="F15" s="28">
        <f t="shared" si="0"/>
        <v>41550</v>
      </c>
    </row>
    <row r="16" spans="1:6" ht="18" customHeight="1">
      <c r="A16" s="21" t="s">
        <v>18</v>
      </c>
      <c r="B16" s="26" t="s">
        <v>19</v>
      </c>
      <c r="C16" s="27">
        <f>+C67</f>
        <v>16877</v>
      </c>
      <c r="D16" s="27">
        <f>+C44</f>
        <v>16227</v>
      </c>
      <c r="E16" s="27">
        <v>169391</v>
      </c>
      <c r="F16" s="28">
        <f t="shared" si="0"/>
        <v>202495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100</v>
      </c>
      <c r="E18" s="27">
        <f>+E19+E20+E21+E22</f>
        <v>168304</v>
      </c>
      <c r="F18" s="27">
        <f>+F19+F20+F21</f>
        <v>162461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149311</v>
      </c>
      <c r="F19" s="28">
        <f t="shared" si="0"/>
        <v>149311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9150</v>
      </c>
      <c r="F20" s="28">
        <f t="shared" si="0"/>
        <v>9150</v>
      </c>
    </row>
    <row r="21" spans="1:6" ht="18" customHeight="1">
      <c r="A21" s="21" t="s">
        <v>28</v>
      </c>
      <c r="B21" s="29" t="s">
        <v>29</v>
      </c>
      <c r="C21" s="27"/>
      <c r="D21" s="27">
        <f>+C45</f>
        <v>100</v>
      </c>
      <c r="E21" s="27">
        <v>3900</v>
      </c>
      <c r="F21" s="28">
        <f t="shared" si="0"/>
        <v>4000</v>
      </c>
    </row>
    <row r="22" spans="1:6" ht="18" customHeight="1">
      <c r="A22" s="21" t="s">
        <v>30</v>
      </c>
      <c r="B22" s="29" t="s">
        <v>77</v>
      </c>
      <c r="C22" s="27"/>
      <c r="D22" s="27"/>
      <c r="E22" s="27">
        <v>5943</v>
      </c>
      <c r="F22" s="28">
        <f t="shared" si="0"/>
        <v>5943</v>
      </c>
    </row>
    <row r="23" spans="1:6" ht="18" customHeight="1">
      <c r="A23" s="21" t="s">
        <v>31</v>
      </c>
      <c r="B23" s="24" t="s">
        <v>32</v>
      </c>
      <c r="C23" s="25">
        <f>SUM(C24,C25,C26)</f>
        <v>458</v>
      </c>
      <c r="D23" s="25">
        <f>SUM(D24,D25,D26)</f>
        <v>655</v>
      </c>
      <c r="E23" s="25">
        <f>SUM(E24,E25,E26)</f>
        <v>303707</v>
      </c>
      <c r="F23" s="25">
        <f t="shared" si="0"/>
        <v>304820</v>
      </c>
    </row>
    <row r="24" spans="1:6" ht="18" customHeight="1">
      <c r="A24" s="21" t="s">
        <v>33</v>
      </c>
      <c r="B24" s="26" t="s">
        <v>34</v>
      </c>
      <c r="C24" s="27">
        <v>458</v>
      </c>
      <c r="D24" s="27">
        <v>655</v>
      </c>
      <c r="E24" s="27">
        <v>296697</v>
      </c>
      <c r="F24" s="25">
        <f t="shared" si="0"/>
        <v>297810</v>
      </c>
    </row>
    <row r="25" spans="1:6" ht="18" customHeight="1">
      <c r="A25" s="21" t="s">
        <v>35</v>
      </c>
      <c r="B25" s="26" t="s">
        <v>36</v>
      </c>
      <c r="C25" s="27"/>
      <c r="D25" s="27"/>
      <c r="E25" s="27">
        <v>7010</v>
      </c>
      <c r="F25" s="25">
        <f t="shared" si="0"/>
        <v>7010</v>
      </c>
    </row>
    <row r="26" spans="1:6" ht="18" customHeight="1">
      <c r="A26" s="21" t="s">
        <v>37</v>
      </c>
      <c r="B26" s="26" t="s">
        <v>38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39</v>
      </c>
      <c r="B27" s="29" t="s">
        <v>40</v>
      </c>
      <c r="C27" s="27"/>
      <c r="D27" s="27"/>
      <c r="E27" s="27">
        <f>+E28+E29</f>
        <v>0</v>
      </c>
      <c r="F27" s="25">
        <f t="shared" si="0"/>
        <v>0</v>
      </c>
    </row>
    <row r="28" spans="1:6" ht="18" customHeight="1">
      <c r="A28" s="21" t="s">
        <v>41</v>
      </c>
      <c r="B28" s="29" t="s">
        <v>42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43</v>
      </c>
      <c r="B29" s="29" t="s">
        <v>75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44</v>
      </c>
      <c r="B30" s="24" t="s">
        <v>45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46</v>
      </c>
      <c r="B31" s="26" t="s">
        <v>47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48</v>
      </c>
      <c r="B32" s="26" t="s">
        <v>49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50</v>
      </c>
      <c r="B33" s="24" t="s">
        <v>51</v>
      </c>
      <c r="C33" s="30">
        <v>0</v>
      </c>
      <c r="D33" s="25">
        <v>0</v>
      </c>
      <c r="E33" s="27">
        <v>45020</v>
      </c>
      <c r="F33" s="25">
        <f t="shared" si="0"/>
        <v>45020</v>
      </c>
    </row>
    <row r="34" spans="1:7" ht="18" customHeight="1">
      <c r="A34" s="9" t="s">
        <v>52</v>
      </c>
      <c r="B34" s="10" t="s">
        <v>53</v>
      </c>
      <c r="C34" s="11">
        <f>SUM(C13,C23,C30,C33)</f>
        <v>90787</v>
      </c>
      <c r="D34" s="11">
        <f>SUM(D13,D23,D30,D33)</f>
        <v>67967</v>
      </c>
      <c r="E34" s="11">
        <f>SUM(E13,E23,E30,E33,E27)</f>
        <v>757821</v>
      </c>
      <c r="F34" s="11">
        <f>SUM(F13,F23,F30,F33,F27)</f>
        <v>916575</v>
      </c>
      <c r="G34" s="12"/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54</v>
      </c>
      <c r="C37" s="54" t="s">
        <v>55</v>
      </c>
      <c r="D37" s="54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56</v>
      </c>
      <c r="D39" s="3"/>
    </row>
    <row r="40" spans="1:3" ht="18" customHeight="1">
      <c r="A40" s="4"/>
      <c r="B40" s="31" t="s">
        <v>57</v>
      </c>
      <c r="C40" s="43"/>
    </row>
    <row r="41" spans="1:3" ht="18" customHeight="1">
      <c r="A41" s="9"/>
      <c r="B41" s="32" t="s">
        <v>58</v>
      </c>
      <c r="C41" s="25">
        <f>SUM(C42,C43,C44,C46,C45)</f>
        <v>67312</v>
      </c>
    </row>
    <row r="42" spans="1:3" ht="18" customHeight="1">
      <c r="A42" s="9"/>
      <c r="B42" s="33" t="s">
        <v>15</v>
      </c>
      <c r="C42" s="27">
        <v>40477</v>
      </c>
    </row>
    <row r="43" spans="1:3" ht="18" customHeight="1">
      <c r="A43" s="9"/>
      <c r="B43" s="33" t="s">
        <v>59</v>
      </c>
      <c r="C43" s="27">
        <v>10508</v>
      </c>
    </row>
    <row r="44" spans="1:3" ht="18" customHeight="1">
      <c r="A44" s="9"/>
      <c r="B44" s="33" t="s">
        <v>60</v>
      </c>
      <c r="C44" s="27">
        <v>16227</v>
      </c>
    </row>
    <row r="45" spans="1:3" ht="18" customHeight="1">
      <c r="A45" s="9"/>
      <c r="B45" s="33" t="s">
        <v>61</v>
      </c>
      <c r="C45" s="27">
        <f>+C46+C47+C48</f>
        <v>100</v>
      </c>
    </row>
    <row r="46" spans="1:3" ht="18" customHeight="1">
      <c r="A46" s="9"/>
      <c r="B46" s="34" t="s">
        <v>62</v>
      </c>
      <c r="C46" s="27"/>
    </row>
    <row r="47" spans="1:3" ht="18" customHeight="1">
      <c r="A47" s="9"/>
      <c r="B47" s="34" t="s">
        <v>63</v>
      </c>
      <c r="C47" s="27"/>
    </row>
    <row r="48" spans="1:3" ht="18" customHeight="1">
      <c r="A48" s="9"/>
      <c r="B48" s="34" t="s">
        <v>64</v>
      </c>
      <c r="C48" s="27">
        <v>100</v>
      </c>
    </row>
    <row r="49" spans="1:3" ht="18" customHeight="1">
      <c r="A49" s="9"/>
      <c r="B49" s="33" t="s">
        <v>65</v>
      </c>
      <c r="C49" s="27"/>
    </row>
    <row r="50" spans="1:3" ht="18" customHeight="1">
      <c r="A50" s="9"/>
      <c r="B50" s="32" t="s">
        <v>66</v>
      </c>
      <c r="C50" s="25">
        <f>+C51+C52+C53</f>
        <v>655</v>
      </c>
    </row>
    <row r="51" spans="1:3" ht="18" customHeight="1">
      <c r="A51" s="9"/>
      <c r="B51" s="33" t="s">
        <v>34</v>
      </c>
      <c r="C51" s="27">
        <v>655</v>
      </c>
    </row>
    <row r="52" spans="1:3" ht="18" customHeight="1">
      <c r="A52" s="9"/>
      <c r="B52" s="33" t="s">
        <v>36</v>
      </c>
      <c r="C52" s="27"/>
    </row>
    <row r="53" spans="1:3" ht="18" customHeight="1">
      <c r="A53" s="9"/>
      <c r="B53" s="33" t="s">
        <v>38</v>
      </c>
      <c r="C53" s="27"/>
    </row>
    <row r="54" spans="1:3" ht="18" customHeight="1">
      <c r="A54" s="9"/>
      <c r="B54" s="34" t="s">
        <v>40</v>
      </c>
      <c r="C54" s="27"/>
    </row>
    <row r="55" spans="1:3" ht="18" customHeight="1">
      <c r="A55" s="9"/>
      <c r="B55" s="34" t="s">
        <v>42</v>
      </c>
      <c r="C55" s="27"/>
    </row>
    <row r="56" spans="1:3" ht="18" customHeight="1">
      <c r="A56" s="9"/>
      <c r="B56" s="32" t="s">
        <v>67</v>
      </c>
      <c r="C56" s="27"/>
    </row>
    <row r="57" spans="1:3" ht="18" customHeight="1">
      <c r="A57" s="9"/>
      <c r="B57" s="32" t="s">
        <v>68</v>
      </c>
      <c r="C57" s="25"/>
    </row>
    <row r="58" spans="1:3" ht="18" customHeight="1">
      <c r="A58" s="6"/>
      <c r="B58" s="35" t="s">
        <v>69</v>
      </c>
      <c r="C58" s="27"/>
    </row>
    <row r="59" spans="1:3" ht="18" customHeight="1" thickBot="1">
      <c r="A59" s="15"/>
      <c r="B59" s="36" t="s">
        <v>70</v>
      </c>
      <c r="C59" s="46">
        <v>0</v>
      </c>
    </row>
    <row r="60" spans="1:3" ht="18" customHeight="1" thickBot="1">
      <c r="A60" s="16">
        <v>38</v>
      </c>
      <c r="B60" s="37" t="s">
        <v>71</v>
      </c>
      <c r="C60" s="47">
        <f>+C41+C50</f>
        <v>67967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72</v>
      </c>
      <c r="C63" s="47"/>
    </row>
    <row r="64" spans="1:3" ht="18" customHeight="1">
      <c r="A64" s="9"/>
      <c r="B64" s="32" t="s">
        <v>58</v>
      </c>
      <c r="C64" s="48">
        <f>SUM(C65,C66,C67,C69,C68)</f>
        <v>90329</v>
      </c>
    </row>
    <row r="65" spans="1:3" ht="18" customHeight="1">
      <c r="A65" s="9"/>
      <c r="B65" s="33" t="s">
        <v>15</v>
      </c>
      <c r="C65" s="27">
        <v>57696</v>
      </c>
    </row>
    <row r="66" spans="1:3" ht="18" customHeight="1">
      <c r="A66" s="9"/>
      <c r="B66" s="33" t="s">
        <v>59</v>
      </c>
      <c r="C66" s="27">
        <v>15756</v>
      </c>
    </row>
    <row r="67" spans="1:3" ht="18" customHeight="1">
      <c r="A67" s="9"/>
      <c r="B67" s="33" t="s">
        <v>60</v>
      </c>
      <c r="C67" s="27">
        <v>16877</v>
      </c>
    </row>
    <row r="68" spans="1:3" ht="18" customHeight="1">
      <c r="A68" s="9"/>
      <c r="B68" s="33" t="s">
        <v>61</v>
      </c>
      <c r="C68" s="27"/>
    </row>
    <row r="69" spans="1:3" ht="18" customHeight="1">
      <c r="A69" s="9"/>
      <c r="B69" s="34" t="s">
        <v>62</v>
      </c>
      <c r="C69" s="27"/>
    </row>
    <row r="70" spans="1:3" ht="18" customHeight="1">
      <c r="A70" s="9"/>
      <c r="B70" s="34" t="s">
        <v>63</v>
      </c>
      <c r="C70" s="27"/>
    </row>
    <row r="71" spans="1:3" ht="18" customHeight="1">
      <c r="A71" s="9"/>
      <c r="B71" s="34" t="s">
        <v>64</v>
      </c>
      <c r="C71" s="27"/>
    </row>
    <row r="72" spans="1:3" ht="18" customHeight="1">
      <c r="A72" s="9"/>
      <c r="B72" s="33" t="s">
        <v>65</v>
      </c>
      <c r="C72" s="27"/>
    </row>
    <row r="73" spans="1:3" ht="18" customHeight="1">
      <c r="A73" s="9"/>
      <c r="B73" s="32" t="s">
        <v>66</v>
      </c>
      <c r="C73" s="25">
        <f>+C74+C75+C76</f>
        <v>458</v>
      </c>
    </row>
    <row r="74" spans="1:3" ht="18" customHeight="1">
      <c r="A74" s="9"/>
      <c r="B74" s="33" t="s">
        <v>34</v>
      </c>
      <c r="C74" s="27">
        <v>458</v>
      </c>
    </row>
    <row r="75" spans="1:3" ht="18" customHeight="1">
      <c r="A75" s="9"/>
      <c r="B75" s="33" t="s">
        <v>36</v>
      </c>
      <c r="C75" s="27"/>
    </row>
    <row r="76" spans="1:3" ht="18" customHeight="1">
      <c r="A76" s="9"/>
      <c r="B76" s="33" t="s">
        <v>38</v>
      </c>
      <c r="C76" s="28"/>
    </row>
    <row r="77" spans="1:3" ht="18" customHeight="1">
      <c r="A77" s="9"/>
      <c r="B77" s="34" t="s">
        <v>40</v>
      </c>
      <c r="C77" s="27"/>
    </row>
    <row r="78" spans="1:3" ht="18" customHeight="1">
      <c r="A78" s="9"/>
      <c r="B78" s="34" t="s">
        <v>42</v>
      </c>
      <c r="C78" s="27"/>
    </row>
    <row r="79" spans="1:3" ht="18" customHeight="1" thickBot="1">
      <c r="A79" s="6"/>
      <c r="B79" s="40" t="s">
        <v>67</v>
      </c>
      <c r="C79" s="49"/>
    </row>
    <row r="80" spans="1:3" ht="18" customHeight="1" thickBot="1">
      <c r="A80" s="16"/>
      <c r="B80" s="37" t="s">
        <v>73</v>
      </c>
      <c r="C80" s="47">
        <f>+C64+C73+C79</f>
        <v>90787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74</v>
      </c>
      <c r="C82" s="47">
        <f>+C80+C60</f>
        <v>158754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2016-01-06T09:41:43Z</cp:lastPrinted>
  <dcterms:created xsi:type="dcterms:W3CDTF">2013-01-22T14:24:07Z</dcterms:created>
  <dcterms:modified xsi:type="dcterms:W3CDTF">2017-05-11T09:35:14Z</dcterms:modified>
  <cp:category/>
  <cp:version/>
  <cp:contentType/>
  <cp:contentStatus/>
</cp:coreProperties>
</file>