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<sst xmlns="http://schemas.openxmlformats.org/spreadsheetml/2006/main" count="55" uniqueCount="55">
  <si>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Megnevezés</t>
  </si>
  <si>
    <t>Törvény szerinti illetmények, munkabérek (K1101)</t>
  </si>
  <si>
    <t>Foglalkoztatottak egyéb személyi juttatásai (K1113)</t>
  </si>
  <si>
    <t>Munkavégzésre irányuló egyéb jogviszonyban nem saját foglalkoztatottnak fizetett juttatások (K122)</t>
  </si>
  <si>
    <t>Munkaadókat terhelő járulékok és szociális hozzájárulási adó                                                                             (K2)</t>
  </si>
  <si>
    <t>Szakmai anyagok beszerzése (K311)</t>
  </si>
  <si>
    <t>Üzemeltetési anyagok beszerzése (K312)</t>
  </si>
  <si>
    <t>Informatikai szolgáltatások igénybevétele (K321)</t>
  </si>
  <si>
    <t>Egyéb kommunikációs szolgáltatások (K322)</t>
  </si>
  <si>
    <t>Közüzemi díjak (K331)</t>
  </si>
  <si>
    <t>Karbantartási, kisjavítási szolgáltatások (K334)</t>
  </si>
  <si>
    <t>Szakmai tevékenységet segítő szolgáltatások  (K336)</t>
  </si>
  <si>
    <t>Egyéb szolgáltatások (K337)</t>
  </si>
  <si>
    <t>Kiküldetések kiadásai (K341)</t>
  </si>
  <si>
    <t>Működési célú előzetesen felszámított általános forgalmi adó (K351)</t>
  </si>
  <si>
    <t>Fizetendő általános forgalmi adó  (K352)</t>
  </si>
  <si>
    <t>Ellátási díjak (B405)</t>
  </si>
  <si>
    <t>Kiszámlázott általános forgalmi adó (B406)</t>
  </si>
  <si>
    <t>Központi, irányító szervi támogatás (B816)</t>
  </si>
  <si>
    <t>A</t>
  </si>
  <si>
    <t>B</t>
  </si>
  <si>
    <t>C</t>
  </si>
  <si>
    <t>D</t>
  </si>
  <si>
    <t>"</t>
  </si>
  <si>
    <t>Belföldi finanszírozás bevételei  (B81)</t>
  </si>
  <si>
    <t>Finanszírozási bevételek  (B8)</t>
  </si>
  <si>
    <t>Költségvetési bevételek mindösszesen</t>
  </si>
  <si>
    <t>Előző évi költségvetési maradvány B8131</t>
  </si>
  <si>
    <t>Egyéb tárgyi eszközök beszerzése, létesítése (K64)</t>
  </si>
  <si>
    <t>Beruházási célú előzetesen felszámított általános forgalmi adó (K67)</t>
  </si>
  <si>
    <t>Beruházások (K6)</t>
  </si>
  <si>
    <t>Foglalkoztatottak személyi juttatásai (K11)</t>
  </si>
  <si>
    <t>Külső személyi juttatások (K12)</t>
  </si>
  <si>
    <t>Személyi juttatások (K1)</t>
  </si>
  <si>
    <t>Készletbeszerzés (K31)</t>
  </si>
  <si>
    <t>Szolgáltatási kiadások (K33)</t>
  </si>
  <si>
    <t>Kiküldetések, reklám- és propagandakiadások (K34)</t>
  </si>
  <si>
    <t>Kommunikációs szolgáltatások (K32)</t>
  </si>
  <si>
    <t>Különféle befizetések és egyéb dologi kiadások (K35)</t>
  </si>
  <si>
    <t>Dologi kiadások (K3)</t>
  </si>
  <si>
    <t>Költségvetési kiadások (K1-K8)</t>
  </si>
  <si>
    <t>Működési bevételek (B4)</t>
  </si>
  <si>
    <t>Költségvetési bevételek (B1-B7)</t>
  </si>
  <si>
    <t>Vásárolt élelmezés (K332)</t>
  </si>
  <si>
    <t>adatok forintban</t>
  </si>
  <si>
    <t>Önként vállalt</t>
  </si>
  <si>
    <t xml:space="preserve">Kötelező </t>
  </si>
  <si>
    <t>Közlekedési költségtérítés (K1109)</t>
  </si>
  <si>
    <t>Előirányzat</t>
  </si>
  <si>
    <t>Létszám ( fő)</t>
  </si>
  <si>
    <t>Egyéb költségtérítés (K1110)</t>
  </si>
  <si>
    <t>Egyéb dologi kiadások (K355)</t>
  </si>
  <si>
    <t>Kunadacsi Igazgyöngy Óvoda költségvetési kiadásai és bevételei 2020. terv</t>
  </si>
  <si>
    <t>"13. melléklet a 3/2020. (II.13.) önkormányzati rendelethez</t>
  </si>
  <si>
    <t xml:space="preserve"> 8. melléklet a 1/2020. (IV.30.) Polgármesteri rendelethez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</si>
</sst>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###"/>
  </numFmts>
  <fonts count="47">
    <font>
      <sz val="10"/>
      <name val="Arial CE"/>
      <family val="0"/>
    </font>
    <font>
      <sz val="11"/>
      <color indexed="8"/>
      <name val="Calibri"/>
      <family val="2"/>
    </font>
    <font>
      <sz val="10"/>
      <name val="MS Sans Serif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0"/>
      <name val="Arial CE"/>
      <family val="0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3" fillId="18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34" fillId="19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0" borderId="7" applyNumberFormat="0" applyFont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>
      <alignment/>
      <protection/>
    </xf>
    <xf numFmtId="0" fontId="42" fillId="0" borderId="9" applyNumberFormat="0" applyFill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6" borderId="1" applyNumberFormat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16" borderId="10" xfId="0" applyFont="1" applyFill="1" applyBorder="1" applyAlignment="1">
      <alignment horizontal="center" vertical="top" wrapText="1"/>
    </xf>
    <xf numFmtId="3" fontId="4" fillId="0" borderId="0" xfId="0" applyNumberFormat="1" applyFont="1" applyAlignment="1">
      <alignment/>
    </xf>
    <xf numFmtId="3" fontId="3" fillId="29" borderId="10" xfId="0" applyNumberFormat="1" applyFont="1" applyFill="1" applyBorder="1" applyAlignment="1">
      <alignment horizontal="center"/>
    </xf>
    <xf numFmtId="0" fontId="3" fillId="29" borderId="10" xfId="0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9" fillId="16" borderId="10" xfId="0" applyFont="1" applyFill="1" applyBorder="1" applyAlignment="1">
      <alignment horizontal="center" vertical="center" wrapText="1"/>
    </xf>
    <xf numFmtId="3" fontId="9" fillId="29" borderId="10" xfId="0" applyNumberFormat="1" applyFont="1" applyFill="1" applyBorder="1" applyAlignment="1">
      <alignment horizontal="center" vertical="center"/>
    </xf>
    <xf numFmtId="0" fontId="9" fillId="29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top" wrapText="1"/>
    </xf>
    <xf numFmtId="3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top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top" wrapText="1"/>
    </xf>
    <xf numFmtId="3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 vertical="top" wrapText="1"/>
    </xf>
    <xf numFmtId="0" fontId="6" fillId="16" borderId="0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2" sqref="C2:E2"/>
    </sheetView>
  </sheetViews>
  <sheetFormatPr defaultColWidth="9.00390625" defaultRowHeight="12.75"/>
  <cols>
    <col min="1" max="1" width="6.375" style="1" customWidth="1"/>
    <col min="2" max="2" width="36.125" style="1" customWidth="1"/>
    <col min="3" max="3" width="20.625" style="1" bestFit="1" customWidth="1"/>
    <col min="4" max="4" width="14.375" style="3" customWidth="1"/>
    <col min="5" max="5" width="20.00390625" style="1" customWidth="1"/>
    <col min="6" max="16384" width="9.125" style="1" customWidth="1"/>
  </cols>
  <sheetData>
    <row r="1" ht="15">
      <c r="E1" s="8"/>
    </row>
    <row r="2" spans="1:5" ht="15.75" customHeight="1">
      <c r="A2" s="6"/>
      <c r="B2" s="6"/>
      <c r="C2" s="35" t="s">
        <v>54</v>
      </c>
      <c r="D2" s="35"/>
      <c r="E2" s="35"/>
    </row>
    <row r="3" spans="1:5" ht="15.75" customHeight="1">
      <c r="A3" s="6"/>
      <c r="B3" s="6"/>
      <c r="C3" s="34" t="s">
        <v>53</v>
      </c>
      <c r="D3" s="34"/>
      <c r="E3" s="34"/>
    </row>
    <row r="4" spans="1:5" ht="15.75" customHeight="1">
      <c r="A4" s="6"/>
      <c r="B4" s="6"/>
      <c r="C4" s="6"/>
      <c r="D4" s="6"/>
      <c r="E4" s="9" t="s">
        <v>44</v>
      </c>
    </row>
    <row r="5" spans="1:5" ht="33.75" customHeight="1">
      <c r="A5" s="32" t="s">
        <v>52</v>
      </c>
      <c r="B5" s="33"/>
      <c r="C5" s="33"/>
      <c r="D5" s="33"/>
      <c r="E5" s="33"/>
    </row>
    <row r="6" spans="1:5" ht="52.5" customHeight="1">
      <c r="A6" s="2"/>
      <c r="B6" s="10" t="s">
        <v>0</v>
      </c>
      <c r="C6" s="10" t="s">
        <v>46</v>
      </c>
      <c r="D6" s="11" t="s">
        <v>45</v>
      </c>
      <c r="E6" s="12" t="s">
        <v>48</v>
      </c>
    </row>
    <row r="7" spans="1:5" ht="15.75">
      <c r="A7" s="2"/>
      <c r="B7" s="2" t="s">
        <v>19</v>
      </c>
      <c r="C7" s="2" t="s">
        <v>20</v>
      </c>
      <c r="D7" s="4" t="s">
        <v>21</v>
      </c>
      <c r="E7" s="5" t="s">
        <v>22</v>
      </c>
    </row>
    <row r="8" spans="1:5" ht="25.5">
      <c r="A8" s="13">
        <v>1</v>
      </c>
      <c r="B8" s="14" t="s">
        <v>1</v>
      </c>
      <c r="C8" s="15">
        <v>18918000</v>
      </c>
      <c r="D8" s="16">
        <v>0</v>
      </c>
      <c r="E8" s="16">
        <f>C8+D8</f>
        <v>18918000</v>
      </c>
    </row>
    <row r="9" spans="1:5" ht="12.75">
      <c r="A9" s="13">
        <v>2</v>
      </c>
      <c r="B9" s="14" t="s">
        <v>47</v>
      </c>
      <c r="C9" s="15">
        <v>293000</v>
      </c>
      <c r="D9" s="16">
        <v>0</v>
      </c>
      <c r="E9" s="16">
        <f>C9+D9</f>
        <v>293000</v>
      </c>
    </row>
    <row r="10" spans="1:5" ht="12.75">
      <c r="A10" s="13">
        <v>3</v>
      </c>
      <c r="B10" s="14" t="s">
        <v>50</v>
      </c>
      <c r="C10" s="15">
        <v>126000</v>
      </c>
      <c r="D10" s="16">
        <v>0</v>
      </c>
      <c r="E10" s="16">
        <f aca="true" t="shared" si="0" ref="E10:E48">C10+D10</f>
        <v>126000</v>
      </c>
    </row>
    <row r="11" spans="1:5" ht="25.5">
      <c r="A11" s="13">
        <v>4</v>
      </c>
      <c r="B11" s="14" t="s">
        <v>2</v>
      </c>
      <c r="C11" s="15">
        <v>12635</v>
      </c>
      <c r="D11" s="16">
        <v>0</v>
      </c>
      <c r="E11" s="16">
        <v>12635</v>
      </c>
    </row>
    <row r="12" spans="1:5" ht="19.5" customHeight="1">
      <c r="A12" s="13">
        <v>5</v>
      </c>
      <c r="B12" s="17" t="s">
        <v>31</v>
      </c>
      <c r="C12" s="18">
        <f>SUM(C8:C11)</f>
        <v>19349635</v>
      </c>
      <c r="D12" s="19">
        <f>SUM(D8:D11)</f>
        <v>0</v>
      </c>
      <c r="E12" s="16">
        <f t="shared" si="0"/>
        <v>19349635</v>
      </c>
    </row>
    <row r="13" spans="1:5" ht="38.25">
      <c r="A13" s="13">
        <v>6</v>
      </c>
      <c r="B13" s="14" t="s">
        <v>3</v>
      </c>
      <c r="C13" s="15">
        <v>2126000</v>
      </c>
      <c r="D13" s="16">
        <v>0</v>
      </c>
      <c r="E13" s="16">
        <f t="shared" si="0"/>
        <v>2126000</v>
      </c>
    </row>
    <row r="14" spans="1:5" ht="12.75">
      <c r="A14" s="13">
        <v>7</v>
      </c>
      <c r="B14" s="17" t="s">
        <v>32</v>
      </c>
      <c r="C14" s="18">
        <f>C13</f>
        <v>2126000</v>
      </c>
      <c r="D14" s="18">
        <f>D13</f>
        <v>0</v>
      </c>
      <c r="E14" s="16">
        <f t="shared" si="0"/>
        <v>2126000</v>
      </c>
    </row>
    <row r="15" spans="1:5" ht="12.75">
      <c r="A15" s="13">
        <v>8</v>
      </c>
      <c r="B15" s="20" t="s">
        <v>33</v>
      </c>
      <c r="C15" s="21">
        <f>C12+C14</f>
        <v>21475635</v>
      </c>
      <c r="D15" s="21">
        <f>D12+D14</f>
        <v>0</v>
      </c>
      <c r="E15" s="16">
        <f t="shared" si="0"/>
        <v>21475635</v>
      </c>
    </row>
    <row r="16" spans="1:5" ht="38.25">
      <c r="A16" s="13">
        <v>9</v>
      </c>
      <c r="B16" s="20" t="s">
        <v>4</v>
      </c>
      <c r="C16" s="21">
        <v>3705000</v>
      </c>
      <c r="D16" s="22">
        <v>0</v>
      </c>
      <c r="E16" s="16">
        <f t="shared" si="0"/>
        <v>3705000</v>
      </c>
    </row>
    <row r="17" spans="1:5" ht="12.75">
      <c r="A17" s="13">
        <v>10</v>
      </c>
      <c r="B17" s="14" t="s">
        <v>5</v>
      </c>
      <c r="C17" s="15">
        <v>70000</v>
      </c>
      <c r="D17" s="16">
        <v>0</v>
      </c>
      <c r="E17" s="16">
        <f t="shared" si="0"/>
        <v>70000</v>
      </c>
    </row>
    <row r="18" spans="1:5" ht="12.75">
      <c r="A18" s="13">
        <v>11</v>
      </c>
      <c r="B18" s="14" t="s">
        <v>6</v>
      </c>
      <c r="C18" s="15">
        <v>9337365</v>
      </c>
      <c r="D18" s="16">
        <v>650000</v>
      </c>
      <c r="E18" s="16">
        <f t="shared" si="0"/>
        <v>9987365</v>
      </c>
    </row>
    <row r="19" spans="1:5" ht="12.75">
      <c r="A19" s="13">
        <v>12</v>
      </c>
      <c r="B19" s="17" t="s">
        <v>34</v>
      </c>
      <c r="C19" s="18">
        <f>SUM(C17:C18)</f>
        <v>9407365</v>
      </c>
      <c r="D19" s="19">
        <f>SUM(D17:D18)</f>
        <v>650000</v>
      </c>
      <c r="E19" s="16">
        <f t="shared" si="0"/>
        <v>10057365</v>
      </c>
    </row>
    <row r="20" spans="1:5" ht="25.5">
      <c r="A20" s="13">
        <v>13</v>
      </c>
      <c r="B20" s="14" t="s">
        <v>7</v>
      </c>
      <c r="C20" s="15">
        <v>40000</v>
      </c>
      <c r="D20" s="16">
        <v>0</v>
      </c>
      <c r="E20" s="16">
        <f t="shared" si="0"/>
        <v>40000</v>
      </c>
    </row>
    <row r="21" spans="1:5" ht="12.75">
      <c r="A21" s="13">
        <v>14</v>
      </c>
      <c r="B21" s="14" t="s">
        <v>8</v>
      </c>
      <c r="C21" s="15">
        <v>50000</v>
      </c>
      <c r="D21" s="16">
        <v>0</v>
      </c>
      <c r="E21" s="16">
        <f t="shared" si="0"/>
        <v>50000</v>
      </c>
    </row>
    <row r="22" spans="1:5" ht="12.75">
      <c r="A22" s="13">
        <v>15</v>
      </c>
      <c r="B22" s="17" t="s">
        <v>37</v>
      </c>
      <c r="C22" s="18">
        <f>SUM(C20:C21)</f>
        <v>90000</v>
      </c>
      <c r="D22" s="19">
        <f>SUM(D20:D21)</f>
        <v>0</v>
      </c>
      <c r="E22" s="16">
        <f t="shared" si="0"/>
        <v>90000</v>
      </c>
    </row>
    <row r="23" spans="1:5" ht="12.75">
      <c r="A23" s="13">
        <v>16</v>
      </c>
      <c r="B23" s="14" t="s">
        <v>9</v>
      </c>
      <c r="C23" s="15">
        <v>1700000</v>
      </c>
      <c r="D23" s="16">
        <v>100000</v>
      </c>
      <c r="E23" s="16">
        <f t="shared" si="0"/>
        <v>1800000</v>
      </c>
    </row>
    <row r="24" spans="1:5" ht="12.75">
      <c r="A24" s="13">
        <v>17</v>
      </c>
      <c r="B24" s="14" t="s">
        <v>43</v>
      </c>
      <c r="C24" s="15">
        <v>0</v>
      </c>
      <c r="D24" s="16">
        <v>0</v>
      </c>
      <c r="E24" s="16">
        <f t="shared" si="0"/>
        <v>0</v>
      </c>
    </row>
    <row r="25" spans="1:5" ht="25.5">
      <c r="A25" s="13">
        <v>18</v>
      </c>
      <c r="B25" s="14" t="s">
        <v>10</v>
      </c>
      <c r="C25" s="15">
        <v>150000</v>
      </c>
      <c r="D25" s="16">
        <v>0</v>
      </c>
      <c r="E25" s="16">
        <f t="shared" si="0"/>
        <v>150000</v>
      </c>
    </row>
    <row r="26" spans="1:5" ht="25.5">
      <c r="A26" s="13">
        <v>19</v>
      </c>
      <c r="B26" s="14" t="s">
        <v>11</v>
      </c>
      <c r="C26" s="15">
        <v>0</v>
      </c>
      <c r="D26" s="16">
        <v>0</v>
      </c>
      <c r="E26" s="16">
        <f t="shared" si="0"/>
        <v>0</v>
      </c>
    </row>
    <row r="27" spans="1:5" ht="12.75">
      <c r="A27" s="13">
        <v>20</v>
      </c>
      <c r="B27" s="14" t="s">
        <v>12</v>
      </c>
      <c r="C27" s="15">
        <v>550000</v>
      </c>
      <c r="D27" s="16">
        <v>0</v>
      </c>
      <c r="E27" s="16">
        <f t="shared" si="0"/>
        <v>550000</v>
      </c>
    </row>
    <row r="28" spans="1:5" ht="13.5" customHeight="1">
      <c r="A28" s="13">
        <v>21</v>
      </c>
      <c r="B28" s="17" t="s">
        <v>35</v>
      </c>
      <c r="C28" s="18">
        <f>SUM(C23:C27)</f>
        <v>2400000</v>
      </c>
      <c r="D28" s="19">
        <f>SUM(D23:D27)</f>
        <v>100000</v>
      </c>
      <c r="E28" s="16">
        <f t="shared" si="0"/>
        <v>2500000</v>
      </c>
    </row>
    <row r="29" spans="1:5" ht="12.75">
      <c r="A29" s="13">
        <v>22</v>
      </c>
      <c r="B29" s="14" t="s">
        <v>13</v>
      </c>
      <c r="C29" s="15">
        <v>40000</v>
      </c>
      <c r="D29" s="16">
        <v>0</v>
      </c>
      <c r="E29" s="16">
        <f t="shared" si="0"/>
        <v>40000</v>
      </c>
    </row>
    <row r="30" spans="1:5" ht="25.5">
      <c r="A30" s="13">
        <v>23</v>
      </c>
      <c r="B30" s="17" t="s">
        <v>36</v>
      </c>
      <c r="C30" s="18">
        <f>C29</f>
        <v>40000</v>
      </c>
      <c r="D30" s="19">
        <f>SUM(D29)</f>
        <v>0</v>
      </c>
      <c r="E30" s="16">
        <f t="shared" si="0"/>
        <v>40000</v>
      </c>
    </row>
    <row r="31" spans="1:5" ht="25.5">
      <c r="A31" s="13">
        <v>24</v>
      </c>
      <c r="B31" s="14" t="s">
        <v>14</v>
      </c>
      <c r="C31" s="15">
        <v>3216000</v>
      </c>
      <c r="D31" s="16">
        <v>202000</v>
      </c>
      <c r="E31" s="16">
        <f t="shared" si="0"/>
        <v>3418000</v>
      </c>
    </row>
    <row r="32" spans="1:5" ht="12.75">
      <c r="A32" s="13">
        <v>25</v>
      </c>
      <c r="B32" s="14" t="s">
        <v>15</v>
      </c>
      <c r="C32" s="15">
        <v>1755000</v>
      </c>
      <c r="D32" s="16">
        <v>0</v>
      </c>
      <c r="E32" s="16">
        <f t="shared" si="0"/>
        <v>1755000</v>
      </c>
    </row>
    <row r="33" spans="1:5" ht="12.75">
      <c r="A33" s="13">
        <v>26</v>
      </c>
      <c r="B33" s="14" t="s">
        <v>51</v>
      </c>
      <c r="C33" s="15">
        <v>5000</v>
      </c>
      <c r="D33" s="16">
        <v>0</v>
      </c>
      <c r="E33" s="16">
        <f t="shared" si="0"/>
        <v>5000</v>
      </c>
    </row>
    <row r="34" spans="1:5" ht="25.5">
      <c r="A34" s="13">
        <v>27</v>
      </c>
      <c r="B34" s="17" t="s">
        <v>38</v>
      </c>
      <c r="C34" s="18">
        <f>SUM(C31:C33)</f>
        <v>4976000</v>
      </c>
      <c r="D34" s="19">
        <f>SUM(D31:D32)</f>
        <v>202000</v>
      </c>
      <c r="E34" s="16">
        <f>C34+D34</f>
        <v>5178000</v>
      </c>
    </row>
    <row r="35" spans="1:5" ht="12.75">
      <c r="A35" s="13">
        <v>28</v>
      </c>
      <c r="B35" s="20" t="s">
        <v>39</v>
      </c>
      <c r="C35" s="21">
        <f>C19+C22+C28+C30+C34</f>
        <v>16913365</v>
      </c>
      <c r="D35" s="22">
        <f>D19+D22+D28+D30+D34</f>
        <v>952000</v>
      </c>
      <c r="E35" s="22">
        <f>C35+D35</f>
        <v>17865365</v>
      </c>
    </row>
    <row r="36" spans="1:5" ht="25.5">
      <c r="A36" s="13">
        <v>29</v>
      </c>
      <c r="B36" s="14" t="s">
        <v>28</v>
      </c>
      <c r="C36" s="15">
        <v>0</v>
      </c>
      <c r="D36" s="16">
        <v>0</v>
      </c>
      <c r="E36" s="16">
        <f t="shared" si="0"/>
        <v>0</v>
      </c>
    </row>
    <row r="37" spans="1:5" ht="25.5">
      <c r="A37" s="13">
        <v>30</v>
      </c>
      <c r="B37" s="14" t="s">
        <v>29</v>
      </c>
      <c r="C37" s="15">
        <v>0</v>
      </c>
      <c r="D37" s="16">
        <v>0</v>
      </c>
      <c r="E37" s="16">
        <f t="shared" si="0"/>
        <v>0</v>
      </c>
    </row>
    <row r="38" spans="1:5" ht="12.75">
      <c r="A38" s="13">
        <v>31</v>
      </c>
      <c r="B38" s="20" t="s">
        <v>30</v>
      </c>
      <c r="C38" s="21">
        <f>SUM(C36:C37)</f>
        <v>0</v>
      </c>
      <c r="D38" s="22">
        <f>SUM(D36:D37)</f>
        <v>0</v>
      </c>
      <c r="E38" s="16">
        <f t="shared" si="0"/>
        <v>0</v>
      </c>
    </row>
    <row r="39" spans="1:5" ht="14.25">
      <c r="A39" s="13">
        <v>32</v>
      </c>
      <c r="B39" s="23" t="s">
        <v>40</v>
      </c>
      <c r="C39" s="24">
        <f>C35+C38+C16+C15</f>
        <v>42094000</v>
      </c>
      <c r="D39" s="24">
        <f>D15+D16+D35+D38</f>
        <v>952000</v>
      </c>
      <c r="E39" s="22">
        <f t="shared" si="0"/>
        <v>43046000</v>
      </c>
    </row>
    <row r="40" spans="1:5" ht="12.75">
      <c r="A40" s="13">
        <v>33</v>
      </c>
      <c r="B40" s="14" t="s">
        <v>16</v>
      </c>
      <c r="C40" s="15">
        <v>5500000</v>
      </c>
      <c r="D40" s="16">
        <v>1000000</v>
      </c>
      <c r="E40" s="16">
        <f t="shared" si="0"/>
        <v>6500000</v>
      </c>
    </row>
    <row r="41" spans="1:5" ht="12.75">
      <c r="A41" s="13">
        <v>34</v>
      </c>
      <c r="B41" s="14" t="s">
        <v>17</v>
      </c>
      <c r="C41" s="15">
        <f>C40*0.27</f>
        <v>1485000</v>
      </c>
      <c r="D41" s="15">
        <f>D40*0.27</f>
        <v>270000</v>
      </c>
      <c r="E41" s="16">
        <f t="shared" si="0"/>
        <v>1755000</v>
      </c>
    </row>
    <row r="42" spans="1:5" ht="12.75">
      <c r="A42" s="13">
        <v>35</v>
      </c>
      <c r="B42" s="17" t="s">
        <v>41</v>
      </c>
      <c r="C42" s="18">
        <f>SUM(C40:C41)</f>
        <v>6985000</v>
      </c>
      <c r="D42" s="18">
        <f>SUM(D40:D41)</f>
        <v>1270000</v>
      </c>
      <c r="E42" s="16">
        <f t="shared" si="0"/>
        <v>8255000</v>
      </c>
    </row>
    <row r="43" spans="1:5" ht="12.75">
      <c r="A43" s="13">
        <v>36</v>
      </c>
      <c r="B43" s="20" t="s">
        <v>42</v>
      </c>
      <c r="C43" s="21">
        <f>SUM(C42)</f>
        <v>6985000</v>
      </c>
      <c r="D43" s="21">
        <f>SUM(D42)</f>
        <v>1270000</v>
      </c>
      <c r="E43" s="16">
        <f t="shared" si="0"/>
        <v>8255000</v>
      </c>
    </row>
    <row r="44" spans="1:5" ht="12.75">
      <c r="A44" s="13">
        <v>37</v>
      </c>
      <c r="B44" s="14" t="s">
        <v>27</v>
      </c>
      <c r="C44" s="15">
        <v>0</v>
      </c>
      <c r="D44" s="16">
        <v>0</v>
      </c>
      <c r="E44" s="16">
        <f t="shared" si="0"/>
        <v>0</v>
      </c>
    </row>
    <row r="45" spans="1:5" ht="12.75">
      <c r="A45" s="13">
        <v>38</v>
      </c>
      <c r="B45" s="14" t="s">
        <v>18</v>
      </c>
      <c r="C45" s="15">
        <v>34791000</v>
      </c>
      <c r="D45" s="25">
        <v>0</v>
      </c>
      <c r="E45" s="16">
        <f t="shared" si="0"/>
        <v>34791000</v>
      </c>
    </row>
    <row r="46" spans="1:5" ht="12.75">
      <c r="A46" s="13">
        <v>39</v>
      </c>
      <c r="B46" s="17" t="s">
        <v>24</v>
      </c>
      <c r="C46" s="18">
        <f>SUM(C44:C45)</f>
        <v>34791000</v>
      </c>
      <c r="D46" s="26">
        <v>0</v>
      </c>
      <c r="E46" s="16">
        <f t="shared" si="0"/>
        <v>34791000</v>
      </c>
    </row>
    <row r="47" spans="1:5" ht="12.75">
      <c r="A47" s="13">
        <v>40</v>
      </c>
      <c r="B47" s="20" t="s">
        <v>25</v>
      </c>
      <c r="C47" s="21">
        <f>C46</f>
        <v>34791000</v>
      </c>
      <c r="D47" s="27">
        <v>0</v>
      </c>
      <c r="E47" s="16">
        <f t="shared" si="0"/>
        <v>34791000</v>
      </c>
    </row>
    <row r="48" spans="1:5" ht="28.5">
      <c r="A48" s="13">
        <v>41</v>
      </c>
      <c r="B48" s="23" t="s">
        <v>26</v>
      </c>
      <c r="C48" s="24">
        <f>C43+C47</f>
        <v>41776000</v>
      </c>
      <c r="D48" s="24">
        <f>D47+D43</f>
        <v>1270000</v>
      </c>
      <c r="E48" s="22">
        <f t="shared" si="0"/>
        <v>43046000</v>
      </c>
    </row>
    <row r="49" spans="1:5" ht="14.25">
      <c r="A49" s="13">
        <v>42</v>
      </c>
      <c r="B49" s="28" t="s">
        <v>49</v>
      </c>
      <c r="C49" s="29"/>
      <c r="D49" s="30"/>
      <c r="E49" s="31">
        <v>7</v>
      </c>
    </row>
    <row r="50" ht="12.75">
      <c r="E50" s="7" t="s">
        <v>23</v>
      </c>
    </row>
  </sheetData>
  <sheetProtection/>
  <mergeCells count="3">
    <mergeCell ref="A5:E5"/>
    <mergeCell ref="C3:E3"/>
    <mergeCell ref="C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Polgaror</cp:lastModifiedBy>
  <cp:lastPrinted>2020-05-18T14:37:57Z</cp:lastPrinted>
  <dcterms:created xsi:type="dcterms:W3CDTF">2010-05-29T08:47:41Z</dcterms:created>
  <dcterms:modified xsi:type="dcterms:W3CDTF">2020-05-18T14:38:23Z</dcterms:modified>
  <cp:category/>
  <cp:version/>
  <cp:contentType/>
  <cp:contentStatus/>
</cp:coreProperties>
</file>