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3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<sst xmlns="http://schemas.openxmlformats.org/spreadsheetml/2006/main" count="108" uniqueCount="99">
  <si>
    <t>BEVÉTELEK</t>
  </si>
  <si>
    <t>1./</t>
  </si>
  <si>
    <t>Intézményfinanszírozás</t>
  </si>
  <si>
    <t xml:space="preserve">4./ </t>
  </si>
  <si>
    <t>BEVÉTELEK ÖSSZESEN:</t>
  </si>
  <si>
    <t>Rendsz.szem.jutt.</t>
  </si>
  <si>
    <t>2./</t>
  </si>
  <si>
    <t>Nem rendsz.szem.juttatás</t>
  </si>
  <si>
    <t>Munkáltatót terhelő járulék</t>
  </si>
  <si>
    <t xml:space="preserve">      -tp.hj.</t>
  </si>
  <si>
    <t>5./</t>
  </si>
  <si>
    <t>Dologi kiadások</t>
  </si>
  <si>
    <t xml:space="preserve">      -irodaszer, nyomtatv.</t>
  </si>
  <si>
    <t xml:space="preserve">      -egyéb készletbeszerzés</t>
  </si>
  <si>
    <t xml:space="preserve">      -telefondíj</t>
  </si>
  <si>
    <t xml:space="preserve">      -előzetes ÁFA</t>
  </si>
  <si>
    <t xml:space="preserve">      -reprezentáció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</si>
  <si>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-egyéb dologi kiadás</t>
  </si>
  <si>
    <t xml:space="preserve">      -kifizetői adó</t>
  </si>
  <si>
    <t>KIADÁSOK  ÖSSZESEN</t>
  </si>
  <si>
    <t>Megnevezés</t>
  </si>
  <si>
    <t xml:space="preserve">      -belföldi kiküldetés</t>
  </si>
  <si>
    <t>3./</t>
  </si>
  <si>
    <t xml:space="preserve">      -kisértékű tárgyi eszközök</t>
  </si>
  <si>
    <t>KIADÁSOK</t>
  </si>
  <si>
    <t>Létszám (fő)</t>
  </si>
  <si>
    <t xml:space="preserve">      -folyóirat</t>
  </si>
  <si>
    <t xml:space="preserve">      -könyv</t>
  </si>
  <si>
    <t xml:space="preserve">      -információ hordozó</t>
  </si>
  <si>
    <t xml:space="preserve">      -egyéb kommunikációs szolg.</t>
  </si>
  <si>
    <t xml:space="preserve">      -egyéb üzemeltetés</t>
  </si>
  <si>
    <t xml:space="preserve">      -adók, díjak, egyéb befiz.köt.</t>
  </si>
  <si>
    <t xml:space="preserve">      -karbantartás</t>
  </si>
  <si>
    <t xml:space="preserve">      -munkaruha</t>
  </si>
  <si>
    <t xml:space="preserve">     -ill.kieg.</t>
  </si>
  <si>
    <t xml:space="preserve">     -alapilletmények</t>
  </si>
  <si>
    <t xml:space="preserve">      -pénzgyi szolgáltatás</t>
  </si>
  <si>
    <t>Pénzmaradvány</t>
  </si>
  <si>
    <t xml:space="preserve">      Önk.tám államtól( Prémiumév)</t>
  </si>
  <si>
    <t xml:space="preserve">       Körjegyzőség fin.államtól</t>
  </si>
  <si>
    <t xml:space="preserve">       Vállus község hozzájárulás</t>
  </si>
  <si>
    <t>Sorsz.</t>
  </si>
  <si>
    <t>Önk. Ig.</t>
  </si>
  <si>
    <t>Adó</t>
  </si>
  <si>
    <t>Fogl eü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</si>
  <si>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</si>
  <si>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</si>
  <si>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</si>
  <si>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</si>
  <si>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</si>
  <si>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</si>
  <si>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</si>
  <si>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</si>
  <si>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</si>
  <si>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</si>
  <si>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</si>
  <si>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</si>
  <si>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</si>
  <si>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</si>
  <si>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</si>
  <si>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</si>
  <si>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</si>
  <si>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</si>
  <si>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</si>
  <si>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</si>
  <si>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</si>
  <si>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</si>
  <si>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</si>
  <si>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</si>
  <si>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</si>
  <si>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</si>
  <si>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</si>
  <si>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</si>
  <si>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</si>
  <si>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</si>
  <si>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</si>
  <si>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</si>
  <si>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</si>
  <si>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</si>
  <si>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 xml:space="preserve">       Szociális hozzájárulási adó</t>
  </si>
  <si>
    <t>Előirányzat</t>
  </si>
  <si>
    <t xml:space="preserve">Eredeti </t>
  </si>
  <si>
    <t>Mód.ei.</t>
  </si>
  <si>
    <t>Telj.</t>
  </si>
  <si>
    <t xml:space="preserve">    - egyéb sajátos juttatás ( betegszab.)</t>
  </si>
  <si>
    <t xml:space="preserve">    - jutalom</t>
  </si>
  <si>
    <t xml:space="preserve">    -napidíj</t>
  </si>
  <si>
    <t xml:space="preserve">    -önkéntes bizt.</t>
  </si>
  <si>
    <t xml:space="preserve">    -étkezési hozzájárulás</t>
  </si>
  <si>
    <t xml:space="preserve">    -közlek.ktg.tér.</t>
  </si>
  <si>
    <t xml:space="preserve">    -szoc.kult. jóléti juttatás (szoc.seg.)</t>
  </si>
  <si>
    <t xml:space="preserve">    -egyéb munk.kapcs.jutt.(távollét)</t>
  </si>
  <si>
    <t xml:space="preserve">    - kereset kiegészítés</t>
  </si>
  <si>
    <t>4.3</t>
  </si>
  <si>
    <t xml:space="preserve">       Egészségügyi hj.</t>
  </si>
  <si>
    <t>Módos</t>
  </si>
  <si>
    <t>Teljes.</t>
  </si>
  <si>
    <t>Külső szem. juttatás ( prémiuméves)</t>
  </si>
  <si>
    <t xml:space="preserve">    -egyéb ktg.térít. (védőszem.,bankszla)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</si>
</sst>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8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49" fontId="12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/>
    </xf>
    <xf numFmtId="49" fontId="14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49" fontId="14" fillId="0" borderId="2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B1">
      <selection activeCell="Q28" sqref="Q28"/>
    </sheetView>
  </sheetViews>
  <sheetFormatPr defaultColWidth="9.00390625" defaultRowHeight="12.75"/>
  <cols>
    <col min="1" max="1" width="4.25390625" style="1" customWidth="1"/>
    <col min="2" max="2" width="28.25390625" style="1" customWidth="1"/>
    <col min="3" max="3" width="6.25390625" style="1" customWidth="1"/>
    <col min="4" max="4" width="5.875" style="1" customWidth="1"/>
    <col min="5" max="5" width="6.125" style="1" customWidth="1"/>
    <col min="6" max="6" width="6.375" style="0" customWidth="1"/>
    <col min="7" max="7" width="5.75390625" style="0" customWidth="1"/>
    <col min="8" max="8" width="4.625" style="0" customWidth="1"/>
    <col min="9" max="9" width="6.125" style="0" customWidth="1"/>
    <col min="10" max="10" width="5.25390625" style="0" customWidth="1"/>
    <col min="11" max="11" width="4.75390625" style="0" customWidth="1"/>
    <col min="12" max="12" width="6.00390625" style="0" customWidth="1"/>
    <col min="13" max="13" width="5.125" style="0" customWidth="1"/>
    <col min="14" max="14" width="3.75390625" style="0" customWidth="1"/>
  </cols>
  <sheetData>
    <row r="1" spans="1:14" s="4" customFormat="1" ht="18.75">
      <c r="A1" s="9" t="s">
        <v>0</v>
      </c>
      <c r="B1" s="9"/>
      <c r="C1" s="27" t="s">
        <v>80</v>
      </c>
      <c r="D1" s="28"/>
      <c r="E1" s="29"/>
      <c r="F1" s="9" t="s">
        <v>42</v>
      </c>
      <c r="G1" s="9"/>
      <c r="H1" s="9"/>
      <c r="I1" s="9" t="s">
        <v>43</v>
      </c>
      <c r="J1" s="11"/>
      <c r="K1" s="9"/>
      <c r="L1" s="24" t="s">
        <v>44</v>
      </c>
      <c r="M1" s="10"/>
      <c r="N1" s="10"/>
    </row>
    <row r="2" spans="1:14" s="5" customFormat="1" ht="13.5">
      <c r="A2" s="14" t="s">
        <v>41</v>
      </c>
      <c r="B2" s="14" t="s">
        <v>20</v>
      </c>
      <c r="C2" s="15" t="s">
        <v>81</v>
      </c>
      <c r="D2" s="16" t="s">
        <v>95</v>
      </c>
      <c r="E2" s="15" t="s">
        <v>96</v>
      </c>
      <c r="F2" s="11">
        <v>841126</v>
      </c>
      <c r="G2" s="13" t="s">
        <v>82</v>
      </c>
      <c r="H2" s="13" t="s">
        <v>83</v>
      </c>
      <c r="I2" s="11">
        <v>841131</v>
      </c>
      <c r="J2" s="11" t="s">
        <v>82</v>
      </c>
      <c r="K2" s="11" t="s">
        <v>83</v>
      </c>
      <c r="L2" s="11">
        <v>862231</v>
      </c>
      <c r="M2" s="12" t="s">
        <v>82</v>
      </c>
      <c r="N2" s="12" t="s">
        <v>83</v>
      </c>
    </row>
    <row r="3" spans="1:14" s="2" customFormat="1" ht="12.75">
      <c r="A3" s="17" t="s">
        <v>1</v>
      </c>
      <c r="B3" s="18" t="s">
        <v>2</v>
      </c>
      <c r="C3" s="18">
        <f aca="true" t="shared" si="0" ref="C3:E7">SUM(F3,I3,L3)</f>
        <v>3234</v>
      </c>
      <c r="D3" s="18">
        <f t="shared" si="0"/>
        <v>1656</v>
      </c>
      <c r="E3" s="18">
        <f t="shared" si="0"/>
        <v>1656</v>
      </c>
      <c r="F3" s="18">
        <v>3210</v>
      </c>
      <c r="G3" s="18">
        <v>848</v>
      </c>
      <c r="H3" s="18">
        <v>848</v>
      </c>
      <c r="I3" s="18">
        <v>0</v>
      </c>
      <c r="J3" s="18">
        <v>808</v>
      </c>
      <c r="K3" s="18">
        <v>808</v>
      </c>
      <c r="L3" s="18">
        <v>24</v>
      </c>
      <c r="M3" s="19">
        <v>0</v>
      </c>
      <c r="N3" s="19">
        <v>0</v>
      </c>
    </row>
    <row r="4" spans="1:14" s="2" customFormat="1" ht="12.75">
      <c r="A4" s="17" t="s">
        <v>45</v>
      </c>
      <c r="B4" s="18" t="s">
        <v>38</v>
      </c>
      <c r="C4" s="18">
        <f t="shared" si="0"/>
        <v>86</v>
      </c>
      <c r="D4" s="18">
        <f t="shared" si="0"/>
        <v>84</v>
      </c>
      <c r="E4" s="18">
        <f t="shared" si="0"/>
        <v>84</v>
      </c>
      <c r="F4" s="18">
        <v>86</v>
      </c>
      <c r="G4" s="18">
        <v>84</v>
      </c>
      <c r="H4" s="18">
        <v>84</v>
      </c>
      <c r="I4" s="18">
        <v>0</v>
      </c>
      <c r="J4" s="18">
        <v>0</v>
      </c>
      <c r="K4" s="18">
        <v>0</v>
      </c>
      <c r="L4" s="18">
        <v>0</v>
      </c>
      <c r="M4" s="20">
        <v>0</v>
      </c>
      <c r="N4" s="20">
        <v>0</v>
      </c>
    </row>
    <row r="5" spans="1:14" s="2" customFormat="1" ht="12.75">
      <c r="A5" s="17" t="s">
        <v>46</v>
      </c>
      <c r="B5" s="18" t="s">
        <v>39</v>
      </c>
      <c r="C5" s="18">
        <f t="shared" si="0"/>
        <v>5496</v>
      </c>
      <c r="D5" s="18">
        <f t="shared" si="0"/>
        <v>2748</v>
      </c>
      <c r="E5" s="18">
        <f t="shared" si="0"/>
        <v>2748</v>
      </c>
      <c r="F5" s="18">
        <v>4434</v>
      </c>
      <c r="G5" s="18">
        <v>2748</v>
      </c>
      <c r="H5" s="18">
        <v>2748</v>
      </c>
      <c r="I5" s="18">
        <v>1062</v>
      </c>
      <c r="J5" s="18">
        <v>0</v>
      </c>
      <c r="K5" s="18">
        <v>0</v>
      </c>
      <c r="L5" s="18">
        <v>0</v>
      </c>
      <c r="M5" s="20">
        <v>0</v>
      </c>
      <c r="N5" s="20">
        <v>0</v>
      </c>
    </row>
    <row r="6" spans="1:14" s="2" customFormat="1" ht="12.75">
      <c r="A6" s="17" t="s">
        <v>47</v>
      </c>
      <c r="B6" s="18" t="s">
        <v>40</v>
      </c>
      <c r="C6" s="18">
        <f t="shared" si="0"/>
        <v>236</v>
      </c>
      <c r="D6" s="18">
        <f t="shared" si="0"/>
        <v>236</v>
      </c>
      <c r="E6" s="18">
        <f t="shared" si="0"/>
        <v>236</v>
      </c>
      <c r="F6" s="18">
        <v>236</v>
      </c>
      <c r="G6" s="18">
        <v>236</v>
      </c>
      <c r="H6" s="18">
        <v>236</v>
      </c>
      <c r="I6" s="18">
        <v>0</v>
      </c>
      <c r="J6" s="18">
        <v>0</v>
      </c>
      <c r="K6" s="18">
        <v>0</v>
      </c>
      <c r="L6" s="18">
        <v>0</v>
      </c>
      <c r="M6" s="20">
        <v>0</v>
      </c>
      <c r="N6" s="20">
        <v>0</v>
      </c>
    </row>
    <row r="7" spans="1:14" s="2" customFormat="1" ht="12.75">
      <c r="A7" s="17" t="s">
        <v>6</v>
      </c>
      <c r="B7" s="18" t="s">
        <v>37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20">
        <v>0</v>
      </c>
      <c r="N7" s="20">
        <v>0</v>
      </c>
    </row>
    <row r="8" spans="1:14" s="3" customFormat="1" ht="18.75">
      <c r="A8" s="17"/>
      <c r="B8" s="18" t="s">
        <v>4</v>
      </c>
      <c r="C8" s="18">
        <f>SUM(C3,C7,C4,C5,C6)</f>
        <v>9052</v>
      </c>
      <c r="D8" s="18">
        <f aca="true" t="shared" si="1" ref="D8:N8">SUM(D3,D7,D4,D5,D6)</f>
        <v>4724</v>
      </c>
      <c r="E8" s="18">
        <f t="shared" si="1"/>
        <v>4724</v>
      </c>
      <c r="F8" s="18">
        <f t="shared" si="1"/>
        <v>7966</v>
      </c>
      <c r="G8" s="18">
        <f t="shared" si="1"/>
        <v>3916</v>
      </c>
      <c r="H8" s="18">
        <f t="shared" si="1"/>
        <v>3916</v>
      </c>
      <c r="I8" s="18">
        <f t="shared" si="1"/>
        <v>1062</v>
      </c>
      <c r="J8" s="18">
        <f t="shared" si="1"/>
        <v>808</v>
      </c>
      <c r="K8" s="18">
        <f t="shared" si="1"/>
        <v>808</v>
      </c>
      <c r="L8" s="18">
        <f t="shared" si="1"/>
        <v>24</v>
      </c>
      <c r="M8" s="18">
        <f t="shared" si="1"/>
        <v>0</v>
      </c>
      <c r="N8" s="18">
        <f t="shared" si="1"/>
        <v>0</v>
      </c>
    </row>
    <row r="9" spans="1:14" s="3" customFormat="1" ht="18.75">
      <c r="A9" s="25" t="s">
        <v>24</v>
      </c>
      <c r="B9" s="26"/>
      <c r="C9" s="18"/>
      <c r="D9" s="18"/>
      <c r="E9" s="18"/>
      <c r="F9" s="18"/>
      <c r="G9" s="18"/>
      <c r="H9" s="18"/>
      <c r="I9" s="18"/>
      <c r="J9" s="18"/>
      <c r="K9" s="18"/>
      <c r="L9" s="18"/>
      <c r="M9" s="13"/>
      <c r="N9" s="13"/>
    </row>
    <row r="10" spans="1:14" s="2" customFormat="1" ht="12.75">
      <c r="A10" s="17" t="s">
        <v>1</v>
      </c>
      <c r="B10" s="18" t="s">
        <v>5</v>
      </c>
      <c r="C10" s="18">
        <f>SUM(F10,I10,L10)</f>
        <v>4503</v>
      </c>
      <c r="D10" s="18">
        <f>SUM(G10,J10,M10)</f>
        <v>2781</v>
      </c>
      <c r="E10" s="18">
        <f>SUM(H10,K10,N10)</f>
        <v>2781</v>
      </c>
      <c r="F10" s="18">
        <f aca="true" t="shared" si="2" ref="F10:K10">SUM(F11:F12)</f>
        <v>3941</v>
      </c>
      <c r="G10" s="18">
        <f t="shared" si="2"/>
        <v>2306</v>
      </c>
      <c r="H10" s="18">
        <f t="shared" si="2"/>
        <v>2306</v>
      </c>
      <c r="I10" s="18">
        <f t="shared" si="2"/>
        <v>562</v>
      </c>
      <c r="J10" s="18">
        <f t="shared" si="2"/>
        <v>475</v>
      </c>
      <c r="K10" s="18">
        <f t="shared" si="2"/>
        <v>475</v>
      </c>
      <c r="L10" s="18">
        <v>0</v>
      </c>
      <c r="M10" s="19">
        <v>0</v>
      </c>
      <c r="N10" s="19">
        <v>0</v>
      </c>
    </row>
    <row r="11" spans="1:14" ht="12.75">
      <c r="A11" s="21" t="s">
        <v>45</v>
      </c>
      <c r="B11" s="13" t="s">
        <v>35</v>
      </c>
      <c r="C11" s="13">
        <f aca="true" t="shared" si="3" ref="C11:C50">SUM(F11,I11,L11)</f>
        <v>3780</v>
      </c>
      <c r="D11" s="13">
        <f aca="true" t="shared" si="4" ref="D11:D49">SUM(G11,J11,M11)</f>
        <v>2357</v>
      </c>
      <c r="E11" s="13">
        <f aca="true" t="shared" si="5" ref="E11:E49">SUM(H11,K11,N11)</f>
        <v>2357</v>
      </c>
      <c r="F11" s="13">
        <v>3404</v>
      </c>
      <c r="G11" s="13">
        <v>2021</v>
      </c>
      <c r="H11" s="13">
        <v>2021</v>
      </c>
      <c r="I11" s="13">
        <v>376</v>
      </c>
      <c r="J11" s="13">
        <v>336</v>
      </c>
      <c r="K11" s="13">
        <v>336</v>
      </c>
      <c r="L11" s="13">
        <v>0</v>
      </c>
      <c r="M11" s="20">
        <v>0</v>
      </c>
      <c r="N11" s="22">
        <v>0</v>
      </c>
    </row>
    <row r="12" spans="1:14" ht="12.75">
      <c r="A12" s="21" t="s">
        <v>46</v>
      </c>
      <c r="B12" s="13" t="s">
        <v>34</v>
      </c>
      <c r="C12" s="13">
        <f t="shared" si="3"/>
        <v>723</v>
      </c>
      <c r="D12" s="13">
        <f t="shared" si="4"/>
        <v>424</v>
      </c>
      <c r="E12" s="13">
        <f t="shared" si="5"/>
        <v>424</v>
      </c>
      <c r="F12" s="13">
        <v>537</v>
      </c>
      <c r="G12" s="13">
        <v>285</v>
      </c>
      <c r="H12" s="13">
        <v>285</v>
      </c>
      <c r="I12" s="13">
        <v>186</v>
      </c>
      <c r="J12" s="13">
        <v>139</v>
      </c>
      <c r="K12" s="13">
        <v>139</v>
      </c>
      <c r="L12" s="13">
        <v>0</v>
      </c>
      <c r="M12" s="20">
        <v>0</v>
      </c>
      <c r="N12" s="22">
        <v>0</v>
      </c>
    </row>
    <row r="13" spans="1:14" s="2" customFormat="1" ht="12.75">
      <c r="A13" s="17" t="s">
        <v>6</v>
      </c>
      <c r="B13" s="18" t="s">
        <v>7</v>
      </c>
      <c r="C13" s="18">
        <f t="shared" si="3"/>
        <v>813</v>
      </c>
      <c r="D13" s="18">
        <f t="shared" si="4"/>
        <v>446</v>
      </c>
      <c r="E13" s="18">
        <f t="shared" si="5"/>
        <v>446</v>
      </c>
      <c r="F13" s="18">
        <f aca="true" t="shared" si="6" ref="F13:K13">SUM(F14:F23)</f>
        <v>671</v>
      </c>
      <c r="G13" s="18">
        <f t="shared" si="6"/>
        <v>425</v>
      </c>
      <c r="H13" s="18">
        <f t="shared" si="6"/>
        <v>425</v>
      </c>
      <c r="I13" s="18">
        <f t="shared" si="6"/>
        <v>142</v>
      </c>
      <c r="J13" s="18">
        <f t="shared" si="6"/>
        <v>21</v>
      </c>
      <c r="K13" s="18">
        <f t="shared" si="6"/>
        <v>21</v>
      </c>
      <c r="L13" s="18">
        <v>0</v>
      </c>
      <c r="M13" s="19">
        <v>0</v>
      </c>
      <c r="N13" s="19">
        <v>0</v>
      </c>
    </row>
    <row r="14" spans="1:14" ht="12.75">
      <c r="A14" s="21" t="s">
        <v>48</v>
      </c>
      <c r="B14" s="13" t="s">
        <v>84</v>
      </c>
      <c r="C14" s="13">
        <f t="shared" si="3"/>
        <v>60</v>
      </c>
      <c r="D14" s="13">
        <f t="shared" si="4"/>
        <v>0</v>
      </c>
      <c r="E14" s="13">
        <f t="shared" si="5"/>
        <v>0</v>
      </c>
      <c r="F14" s="13">
        <v>50</v>
      </c>
      <c r="G14" s="13">
        <v>0</v>
      </c>
      <c r="H14" s="13">
        <v>0</v>
      </c>
      <c r="I14" s="13">
        <v>10</v>
      </c>
      <c r="J14" s="13">
        <v>0</v>
      </c>
      <c r="K14" s="13">
        <v>0</v>
      </c>
      <c r="L14" s="13">
        <v>0</v>
      </c>
      <c r="M14" s="20">
        <v>0</v>
      </c>
      <c r="N14" s="22">
        <v>0</v>
      </c>
    </row>
    <row r="15" spans="1:14" ht="12.75">
      <c r="A15" s="21" t="s">
        <v>49</v>
      </c>
      <c r="B15" s="13" t="s">
        <v>91</v>
      </c>
      <c r="C15" s="13">
        <f t="shared" si="3"/>
        <v>190</v>
      </c>
      <c r="D15" s="13">
        <f t="shared" si="4"/>
        <v>121</v>
      </c>
      <c r="E15" s="13">
        <f t="shared" si="5"/>
        <v>121</v>
      </c>
      <c r="F15" s="13">
        <v>170</v>
      </c>
      <c r="G15" s="13">
        <v>121</v>
      </c>
      <c r="H15" s="13">
        <v>121</v>
      </c>
      <c r="I15" s="13">
        <v>20</v>
      </c>
      <c r="J15" s="13">
        <v>0</v>
      </c>
      <c r="K15" s="13">
        <v>0</v>
      </c>
      <c r="L15" s="13">
        <v>0</v>
      </c>
      <c r="M15" s="20">
        <v>0</v>
      </c>
      <c r="N15" s="22">
        <v>0</v>
      </c>
    </row>
    <row r="16" spans="1:14" ht="12.75">
      <c r="A16" s="21" t="s">
        <v>50</v>
      </c>
      <c r="B16" s="13" t="s">
        <v>85</v>
      </c>
      <c r="C16" s="13">
        <f t="shared" si="3"/>
        <v>250</v>
      </c>
      <c r="D16" s="13">
        <f t="shared" si="4"/>
        <v>0</v>
      </c>
      <c r="E16" s="13">
        <f t="shared" si="5"/>
        <v>0</v>
      </c>
      <c r="F16" s="13">
        <v>200</v>
      </c>
      <c r="G16" s="13">
        <v>0</v>
      </c>
      <c r="H16" s="13">
        <v>0</v>
      </c>
      <c r="I16" s="13">
        <v>50</v>
      </c>
      <c r="J16" s="13">
        <v>0</v>
      </c>
      <c r="K16" s="13">
        <v>0</v>
      </c>
      <c r="L16" s="13">
        <v>0</v>
      </c>
      <c r="M16" s="20">
        <v>0</v>
      </c>
      <c r="N16" s="22">
        <v>0</v>
      </c>
    </row>
    <row r="17" spans="1:14" ht="12.75">
      <c r="A17" s="21" t="s">
        <v>51</v>
      </c>
      <c r="B17" s="13" t="s">
        <v>92</v>
      </c>
      <c r="C17" s="13">
        <f t="shared" si="3"/>
        <v>0</v>
      </c>
      <c r="D17" s="13">
        <f t="shared" si="4"/>
        <v>82</v>
      </c>
      <c r="E17" s="13">
        <f t="shared" si="5"/>
        <v>82</v>
      </c>
      <c r="F17" s="13">
        <v>0</v>
      </c>
      <c r="G17" s="13">
        <v>81</v>
      </c>
      <c r="H17" s="13">
        <v>81</v>
      </c>
      <c r="I17" s="13">
        <v>0</v>
      </c>
      <c r="J17" s="13">
        <v>1</v>
      </c>
      <c r="K17" s="13">
        <v>1</v>
      </c>
      <c r="L17" s="13">
        <v>0</v>
      </c>
      <c r="M17" s="20">
        <v>0</v>
      </c>
      <c r="N17" s="22">
        <v>0</v>
      </c>
    </row>
    <row r="18" spans="1:14" ht="12.75">
      <c r="A18" s="21" t="s">
        <v>52</v>
      </c>
      <c r="B18" s="13" t="s">
        <v>86</v>
      </c>
      <c r="C18" s="13">
        <f t="shared" si="3"/>
        <v>7</v>
      </c>
      <c r="D18" s="13">
        <f t="shared" si="4"/>
        <v>0</v>
      </c>
      <c r="E18" s="13">
        <f t="shared" si="5"/>
        <v>0</v>
      </c>
      <c r="F18" s="13">
        <v>5</v>
      </c>
      <c r="G18" s="13">
        <v>0</v>
      </c>
      <c r="H18" s="13">
        <v>0</v>
      </c>
      <c r="I18" s="13">
        <v>2</v>
      </c>
      <c r="J18" s="13">
        <v>0</v>
      </c>
      <c r="K18" s="13">
        <v>0</v>
      </c>
      <c r="L18" s="13">
        <v>0</v>
      </c>
      <c r="M18" s="20">
        <v>0</v>
      </c>
      <c r="N18" s="22">
        <v>0</v>
      </c>
    </row>
    <row r="19" spans="1:14" ht="12.75">
      <c r="A19" s="21" t="s">
        <v>53</v>
      </c>
      <c r="B19" s="13" t="s">
        <v>87</v>
      </c>
      <c r="C19" s="13">
        <f t="shared" si="3"/>
        <v>16</v>
      </c>
      <c r="D19" s="13">
        <f t="shared" si="4"/>
        <v>0</v>
      </c>
      <c r="E19" s="13">
        <f t="shared" si="5"/>
        <v>0</v>
      </c>
      <c r="F19" s="13">
        <v>16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20">
        <v>0</v>
      </c>
      <c r="N19" s="22">
        <v>0</v>
      </c>
    </row>
    <row r="20" spans="1:14" ht="12.75">
      <c r="A20" s="21" t="s">
        <v>54</v>
      </c>
      <c r="B20" s="13" t="s">
        <v>88</v>
      </c>
      <c r="C20" s="13">
        <f t="shared" si="3"/>
        <v>130</v>
      </c>
      <c r="D20" s="13">
        <f t="shared" si="4"/>
        <v>20</v>
      </c>
      <c r="E20" s="13">
        <f t="shared" si="5"/>
        <v>20</v>
      </c>
      <c r="F20" s="13">
        <v>80</v>
      </c>
      <c r="G20" s="13">
        <v>15</v>
      </c>
      <c r="H20" s="13">
        <v>15</v>
      </c>
      <c r="I20" s="13">
        <v>50</v>
      </c>
      <c r="J20" s="13">
        <v>5</v>
      </c>
      <c r="K20" s="13">
        <v>5</v>
      </c>
      <c r="L20" s="13">
        <v>0</v>
      </c>
      <c r="M20" s="20">
        <v>0</v>
      </c>
      <c r="N20" s="22">
        <v>0</v>
      </c>
    </row>
    <row r="21" spans="1:14" ht="12.75">
      <c r="A21" s="21" t="s">
        <v>55</v>
      </c>
      <c r="B21" s="13" t="s">
        <v>89</v>
      </c>
      <c r="C21" s="13">
        <f t="shared" si="3"/>
        <v>50</v>
      </c>
      <c r="D21" s="13">
        <f t="shared" si="4"/>
        <v>223</v>
      </c>
      <c r="E21" s="13">
        <f t="shared" si="5"/>
        <v>223</v>
      </c>
      <c r="F21" s="13">
        <v>50</v>
      </c>
      <c r="G21" s="13">
        <v>208</v>
      </c>
      <c r="H21" s="13">
        <v>208</v>
      </c>
      <c r="I21" s="13">
        <v>0</v>
      </c>
      <c r="J21" s="13">
        <v>15</v>
      </c>
      <c r="K21" s="13">
        <v>15</v>
      </c>
      <c r="L21" s="13">
        <v>0</v>
      </c>
      <c r="M21" s="20">
        <v>0</v>
      </c>
      <c r="N21" s="22">
        <v>0</v>
      </c>
    </row>
    <row r="22" spans="1:14" ht="12.75">
      <c r="A22" s="21" t="s">
        <v>56</v>
      </c>
      <c r="B22" s="13" t="s">
        <v>98</v>
      </c>
      <c r="C22" s="13">
        <f t="shared" si="3"/>
        <v>55</v>
      </c>
      <c r="D22" s="13">
        <f t="shared" si="4"/>
        <v>0</v>
      </c>
      <c r="E22" s="13">
        <f t="shared" si="5"/>
        <v>0</v>
      </c>
      <c r="F22" s="13">
        <v>50</v>
      </c>
      <c r="G22" s="13">
        <v>0</v>
      </c>
      <c r="H22" s="13">
        <v>0</v>
      </c>
      <c r="I22" s="13">
        <v>5</v>
      </c>
      <c r="J22" s="13">
        <v>0</v>
      </c>
      <c r="K22" s="13">
        <v>0</v>
      </c>
      <c r="L22" s="13">
        <v>0</v>
      </c>
      <c r="M22" s="20">
        <v>0</v>
      </c>
      <c r="N22" s="22">
        <v>0</v>
      </c>
    </row>
    <row r="23" spans="1:14" ht="12.75">
      <c r="A23" s="21" t="s">
        <v>57</v>
      </c>
      <c r="B23" s="13" t="s">
        <v>90</v>
      </c>
      <c r="C23" s="13">
        <f t="shared" si="3"/>
        <v>55</v>
      </c>
      <c r="D23" s="13">
        <f t="shared" si="4"/>
        <v>0</v>
      </c>
      <c r="E23" s="13">
        <f t="shared" si="5"/>
        <v>0</v>
      </c>
      <c r="F23" s="13">
        <v>50</v>
      </c>
      <c r="G23" s="13">
        <v>0</v>
      </c>
      <c r="H23" s="13">
        <v>0</v>
      </c>
      <c r="I23" s="13">
        <v>5</v>
      </c>
      <c r="J23" s="13">
        <v>0</v>
      </c>
      <c r="K23" s="13">
        <v>0</v>
      </c>
      <c r="L23" s="13">
        <v>0</v>
      </c>
      <c r="M23" s="20">
        <v>0</v>
      </c>
      <c r="N23" s="22">
        <v>0</v>
      </c>
    </row>
    <row r="24" spans="1:14" ht="12.75">
      <c r="A24" s="17" t="s">
        <v>22</v>
      </c>
      <c r="B24" s="18" t="s">
        <v>97</v>
      </c>
      <c r="C24" s="18">
        <f t="shared" si="3"/>
        <v>68</v>
      </c>
      <c r="D24" s="18">
        <f t="shared" si="4"/>
        <v>66</v>
      </c>
      <c r="E24" s="18">
        <f t="shared" si="5"/>
        <v>66</v>
      </c>
      <c r="F24" s="18">
        <v>68</v>
      </c>
      <c r="G24" s="18">
        <v>66</v>
      </c>
      <c r="H24" s="18">
        <v>66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9">
        <v>0</v>
      </c>
    </row>
    <row r="25" spans="1:14" s="2" customFormat="1" ht="12.75">
      <c r="A25" s="17" t="s">
        <v>3</v>
      </c>
      <c r="B25" s="18" t="s">
        <v>8</v>
      </c>
      <c r="C25" s="18">
        <f t="shared" si="3"/>
        <v>1504</v>
      </c>
      <c r="D25" s="18">
        <f t="shared" si="4"/>
        <v>838</v>
      </c>
      <c r="E25" s="18">
        <f t="shared" si="5"/>
        <v>838</v>
      </c>
      <c r="F25" s="18">
        <f aca="true" t="shared" si="7" ref="F25:K25">SUM(F26:F28)</f>
        <v>1294</v>
      </c>
      <c r="G25" s="18">
        <f t="shared" si="7"/>
        <v>709</v>
      </c>
      <c r="H25" s="18">
        <f t="shared" si="7"/>
        <v>709</v>
      </c>
      <c r="I25" s="18">
        <f t="shared" si="7"/>
        <v>210</v>
      </c>
      <c r="J25" s="18">
        <f t="shared" si="7"/>
        <v>129</v>
      </c>
      <c r="K25" s="18">
        <f t="shared" si="7"/>
        <v>129</v>
      </c>
      <c r="L25" s="18">
        <v>0</v>
      </c>
      <c r="M25" s="19">
        <v>0</v>
      </c>
      <c r="N25" s="19">
        <v>0</v>
      </c>
    </row>
    <row r="26" spans="1:14" ht="12.75">
      <c r="A26" s="21" t="s">
        <v>58</v>
      </c>
      <c r="B26" s="13" t="s">
        <v>79</v>
      </c>
      <c r="C26" s="13">
        <f t="shared" si="3"/>
        <v>1454</v>
      </c>
      <c r="D26" s="13">
        <f t="shared" si="4"/>
        <v>823</v>
      </c>
      <c r="E26" s="13">
        <f t="shared" si="5"/>
        <v>823</v>
      </c>
      <c r="F26" s="13">
        <v>1264</v>
      </c>
      <c r="G26" s="13">
        <v>695</v>
      </c>
      <c r="H26" s="13">
        <v>695</v>
      </c>
      <c r="I26" s="13">
        <v>190</v>
      </c>
      <c r="J26" s="13">
        <v>128</v>
      </c>
      <c r="K26" s="13">
        <v>128</v>
      </c>
      <c r="L26" s="13">
        <v>0</v>
      </c>
      <c r="M26" s="20">
        <v>0</v>
      </c>
      <c r="N26" s="22">
        <v>0</v>
      </c>
    </row>
    <row r="27" spans="1:14" ht="12.75">
      <c r="A27" s="21" t="s">
        <v>59</v>
      </c>
      <c r="B27" s="13" t="s">
        <v>94</v>
      </c>
      <c r="C27" s="13">
        <f t="shared" si="3"/>
        <v>0</v>
      </c>
      <c r="D27" s="13">
        <f t="shared" si="4"/>
        <v>15</v>
      </c>
      <c r="E27" s="13">
        <f t="shared" si="5"/>
        <v>15</v>
      </c>
      <c r="F27" s="13">
        <v>0</v>
      </c>
      <c r="G27" s="13">
        <v>14</v>
      </c>
      <c r="H27" s="13">
        <v>14</v>
      </c>
      <c r="I27" s="13">
        <v>0</v>
      </c>
      <c r="J27" s="13">
        <v>1</v>
      </c>
      <c r="K27" s="13">
        <v>1</v>
      </c>
      <c r="L27" s="13">
        <v>0</v>
      </c>
      <c r="M27" s="20">
        <v>0</v>
      </c>
      <c r="N27" s="22">
        <v>0</v>
      </c>
    </row>
    <row r="28" spans="1:14" ht="12.75">
      <c r="A28" s="21" t="s">
        <v>93</v>
      </c>
      <c r="B28" s="13" t="s">
        <v>9</v>
      </c>
      <c r="C28" s="13">
        <f t="shared" si="3"/>
        <v>50</v>
      </c>
      <c r="D28" s="13">
        <f t="shared" si="4"/>
        <v>0</v>
      </c>
      <c r="E28" s="13">
        <f t="shared" si="5"/>
        <v>0</v>
      </c>
      <c r="F28" s="13">
        <v>30</v>
      </c>
      <c r="G28" s="13">
        <v>0</v>
      </c>
      <c r="H28" s="13">
        <v>0</v>
      </c>
      <c r="I28" s="13">
        <v>20</v>
      </c>
      <c r="J28" s="13">
        <v>0</v>
      </c>
      <c r="K28" s="13">
        <v>0</v>
      </c>
      <c r="L28" s="13">
        <v>0</v>
      </c>
      <c r="M28" s="20">
        <v>0</v>
      </c>
      <c r="N28" s="22">
        <v>0</v>
      </c>
    </row>
    <row r="29" spans="1:14" s="2" customFormat="1" ht="12.75">
      <c r="A29" s="17" t="s">
        <v>10</v>
      </c>
      <c r="B29" s="18" t="s">
        <v>11</v>
      </c>
      <c r="C29" s="18">
        <f t="shared" si="3"/>
        <v>2164</v>
      </c>
      <c r="D29" s="18">
        <f t="shared" si="4"/>
        <v>593</v>
      </c>
      <c r="E29" s="18">
        <f t="shared" si="5"/>
        <v>593</v>
      </c>
      <c r="F29" s="18">
        <f aca="true" t="shared" si="8" ref="F29:L29">SUM(F30:F48)</f>
        <v>1992</v>
      </c>
      <c r="G29" s="18">
        <f t="shared" si="8"/>
        <v>410</v>
      </c>
      <c r="H29" s="18">
        <f t="shared" si="8"/>
        <v>410</v>
      </c>
      <c r="I29" s="18">
        <f t="shared" si="8"/>
        <v>148</v>
      </c>
      <c r="J29" s="18">
        <f t="shared" si="8"/>
        <v>183</v>
      </c>
      <c r="K29" s="18">
        <f t="shared" si="8"/>
        <v>183</v>
      </c>
      <c r="L29" s="18">
        <f t="shared" si="8"/>
        <v>24</v>
      </c>
      <c r="M29" s="19">
        <v>0</v>
      </c>
      <c r="N29" s="19">
        <v>0</v>
      </c>
    </row>
    <row r="30" spans="1:14" ht="12.75">
      <c r="A30" s="21" t="s">
        <v>60</v>
      </c>
      <c r="B30" s="13" t="s">
        <v>12</v>
      </c>
      <c r="C30" s="13">
        <f t="shared" si="3"/>
        <v>160</v>
      </c>
      <c r="D30" s="13">
        <f t="shared" si="4"/>
        <v>140</v>
      </c>
      <c r="E30" s="13">
        <f t="shared" si="5"/>
        <v>140</v>
      </c>
      <c r="F30" s="13">
        <v>150</v>
      </c>
      <c r="G30" s="13">
        <v>30</v>
      </c>
      <c r="H30" s="13">
        <v>30</v>
      </c>
      <c r="I30" s="13">
        <v>10</v>
      </c>
      <c r="J30" s="13">
        <v>110</v>
      </c>
      <c r="K30" s="13">
        <v>110</v>
      </c>
      <c r="L30" s="13">
        <v>0</v>
      </c>
      <c r="M30" s="20">
        <v>0</v>
      </c>
      <c r="N30" s="22">
        <v>0</v>
      </c>
    </row>
    <row r="31" spans="1:14" ht="12.75">
      <c r="A31" s="21" t="s">
        <v>61</v>
      </c>
      <c r="B31" s="13" t="s">
        <v>27</v>
      </c>
      <c r="C31" s="13">
        <f t="shared" si="3"/>
        <v>60</v>
      </c>
      <c r="D31" s="13">
        <f t="shared" si="4"/>
        <v>5</v>
      </c>
      <c r="E31" s="13">
        <f t="shared" si="5"/>
        <v>5</v>
      </c>
      <c r="F31" s="13">
        <v>40</v>
      </c>
      <c r="G31" s="13">
        <v>0</v>
      </c>
      <c r="H31" s="13">
        <v>0</v>
      </c>
      <c r="I31" s="13">
        <v>20</v>
      </c>
      <c r="J31" s="13">
        <v>5</v>
      </c>
      <c r="K31" s="13">
        <v>5</v>
      </c>
      <c r="L31" s="13">
        <v>0</v>
      </c>
      <c r="M31" s="20">
        <v>0</v>
      </c>
      <c r="N31" s="22">
        <v>0</v>
      </c>
    </row>
    <row r="32" spans="1:14" ht="12.75">
      <c r="A32" s="21" t="s">
        <v>62</v>
      </c>
      <c r="B32" s="13" t="s">
        <v>26</v>
      </c>
      <c r="C32" s="13">
        <f t="shared" si="3"/>
        <v>0</v>
      </c>
      <c r="D32" s="13">
        <f t="shared" si="4"/>
        <v>0</v>
      </c>
      <c r="E32" s="13">
        <f t="shared" si="5"/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20">
        <v>0</v>
      </c>
      <c r="N32" s="22">
        <v>0</v>
      </c>
    </row>
    <row r="33" spans="1:14" ht="12.75">
      <c r="A33" s="21" t="s">
        <v>63</v>
      </c>
      <c r="B33" s="13" t="s">
        <v>28</v>
      </c>
      <c r="C33" s="13">
        <f t="shared" si="3"/>
        <v>70</v>
      </c>
      <c r="D33" s="13">
        <f t="shared" si="4"/>
        <v>12</v>
      </c>
      <c r="E33" s="13">
        <f t="shared" si="5"/>
        <v>12</v>
      </c>
      <c r="F33" s="13">
        <v>50</v>
      </c>
      <c r="G33" s="13">
        <v>12</v>
      </c>
      <c r="H33" s="13">
        <v>12</v>
      </c>
      <c r="I33" s="13">
        <v>20</v>
      </c>
      <c r="J33" s="13">
        <v>0</v>
      </c>
      <c r="K33" s="13">
        <v>0</v>
      </c>
      <c r="L33" s="13">
        <v>0</v>
      </c>
      <c r="M33" s="20">
        <v>0</v>
      </c>
      <c r="N33" s="22">
        <v>0</v>
      </c>
    </row>
    <row r="34" spans="1:14" ht="12.75">
      <c r="A34" s="21" t="s">
        <v>64</v>
      </c>
      <c r="B34" s="13" t="s">
        <v>33</v>
      </c>
      <c r="C34" s="13">
        <f t="shared" si="3"/>
        <v>20</v>
      </c>
      <c r="D34" s="13">
        <f t="shared" si="4"/>
        <v>0</v>
      </c>
      <c r="E34" s="13">
        <f t="shared" si="5"/>
        <v>0</v>
      </c>
      <c r="F34" s="13">
        <v>20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20">
        <v>0</v>
      </c>
      <c r="N34" s="22">
        <v>0</v>
      </c>
    </row>
    <row r="35" spans="1:14" ht="12.75">
      <c r="A35" s="21" t="s">
        <v>65</v>
      </c>
      <c r="B35" s="13" t="s">
        <v>23</v>
      </c>
      <c r="C35" s="13">
        <f t="shared" si="3"/>
        <v>15</v>
      </c>
      <c r="D35" s="13">
        <f t="shared" si="4"/>
        <v>0</v>
      </c>
      <c r="E35" s="13">
        <f t="shared" si="5"/>
        <v>0</v>
      </c>
      <c r="F35" s="13">
        <v>10</v>
      </c>
      <c r="G35" s="13">
        <v>0</v>
      </c>
      <c r="H35" s="13">
        <v>0</v>
      </c>
      <c r="I35" s="13">
        <v>5</v>
      </c>
      <c r="J35" s="13">
        <v>0</v>
      </c>
      <c r="K35" s="13">
        <v>0</v>
      </c>
      <c r="L35" s="13">
        <v>0</v>
      </c>
      <c r="M35" s="20">
        <v>0</v>
      </c>
      <c r="N35" s="22">
        <v>0</v>
      </c>
    </row>
    <row r="36" spans="1:14" ht="12.75">
      <c r="A36" s="21" t="s">
        <v>66</v>
      </c>
      <c r="B36" s="13" t="s">
        <v>13</v>
      </c>
      <c r="C36" s="13">
        <f t="shared" si="3"/>
        <v>10</v>
      </c>
      <c r="D36" s="13">
        <f t="shared" si="4"/>
        <v>19</v>
      </c>
      <c r="E36" s="13">
        <f t="shared" si="5"/>
        <v>19</v>
      </c>
      <c r="F36" s="13">
        <v>10</v>
      </c>
      <c r="G36" s="13">
        <v>19</v>
      </c>
      <c r="H36" s="13">
        <v>19</v>
      </c>
      <c r="I36" s="13">
        <v>0</v>
      </c>
      <c r="J36" s="13">
        <v>0</v>
      </c>
      <c r="K36" s="13">
        <v>0</v>
      </c>
      <c r="L36" s="13">
        <v>0</v>
      </c>
      <c r="M36" s="20">
        <v>0</v>
      </c>
      <c r="N36" s="22">
        <v>0</v>
      </c>
    </row>
    <row r="37" spans="1:14" ht="12.75">
      <c r="A37" s="21" t="s">
        <v>67</v>
      </c>
      <c r="B37" s="13" t="s">
        <v>14</v>
      </c>
      <c r="C37" s="13">
        <f t="shared" si="3"/>
        <v>48</v>
      </c>
      <c r="D37" s="13">
        <f t="shared" si="4"/>
        <v>0</v>
      </c>
      <c r="E37" s="13">
        <f t="shared" si="5"/>
        <v>0</v>
      </c>
      <c r="F37" s="13">
        <v>40</v>
      </c>
      <c r="G37" s="13">
        <v>0</v>
      </c>
      <c r="H37" s="13">
        <v>0</v>
      </c>
      <c r="I37" s="13">
        <v>8</v>
      </c>
      <c r="J37" s="13">
        <v>0</v>
      </c>
      <c r="K37" s="13">
        <v>0</v>
      </c>
      <c r="L37" s="13">
        <v>0</v>
      </c>
      <c r="M37" s="20">
        <v>0</v>
      </c>
      <c r="N37" s="22">
        <v>0</v>
      </c>
    </row>
    <row r="38" spans="1:14" ht="12.75" hidden="1">
      <c r="A38" s="21" t="s">
        <v>68</v>
      </c>
      <c r="B38" s="13" t="s">
        <v>21</v>
      </c>
      <c r="C38" s="13">
        <f t="shared" si="3"/>
        <v>0</v>
      </c>
      <c r="D38" s="13">
        <f t="shared" si="4"/>
        <v>0</v>
      </c>
      <c r="E38" s="13">
        <f t="shared" si="5"/>
        <v>0</v>
      </c>
      <c r="F38" s="13"/>
      <c r="G38" s="13"/>
      <c r="H38" s="13"/>
      <c r="I38" s="13"/>
      <c r="J38" s="13"/>
      <c r="K38" s="13"/>
      <c r="L38" s="13"/>
      <c r="M38" s="20"/>
      <c r="N38" s="22"/>
    </row>
    <row r="39" spans="1:14" ht="12.75">
      <c r="A39" s="21" t="s">
        <v>69</v>
      </c>
      <c r="B39" s="13" t="s">
        <v>29</v>
      </c>
      <c r="C39" s="13">
        <f t="shared" si="3"/>
        <v>200</v>
      </c>
      <c r="D39" s="13">
        <f t="shared" si="4"/>
        <v>34</v>
      </c>
      <c r="E39" s="13">
        <f t="shared" si="5"/>
        <v>34</v>
      </c>
      <c r="F39" s="13">
        <v>200</v>
      </c>
      <c r="G39" s="13">
        <v>34</v>
      </c>
      <c r="H39" s="13">
        <v>34</v>
      </c>
      <c r="I39" s="13">
        <v>0</v>
      </c>
      <c r="J39" s="13">
        <v>0</v>
      </c>
      <c r="K39" s="13">
        <v>0</v>
      </c>
      <c r="L39" s="13">
        <v>0</v>
      </c>
      <c r="M39" s="20">
        <v>0</v>
      </c>
      <c r="N39" s="22">
        <v>0</v>
      </c>
    </row>
    <row r="40" spans="1:14" ht="12.75">
      <c r="A40" s="21" t="s">
        <v>70</v>
      </c>
      <c r="B40" s="13" t="s">
        <v>32</v>
      </c>
      <c r="C40" s="13">
        <f t="shared" si="3"/>
        <v>20</v>
      </c>
      <c r="D40" s="13">
        <f t="shared" si="4"/>
        <v>0</v>
      </c>
      <c r="E40" s="13">
        <f t="shared" si="5"/>
        <v>0</v>
      </c>
      <c r="F40" s="13">
        <v>20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20">
        <v>0</v>
      </c>
      <c r="N40" s="22">
        <v>0</v>
      </c>
    </row>
    <row r="41" spans="1:14" ht="12.75">
      <c r="A41" s="21" t="s">
        <v>71</v>
      </c>
      <c r="B41" s="13" t="s">
        <v>30</v>
      </c>
      <c r="C41" s="13">
        <f t="shared" si="3"/>
        <v>824</v>
      </c>
      <c r="D41" s="13">
        <f t="shared" si="4"/>
        <v>158</v>
      </c>
      <c r="E41" s="13">
        <f t="shared" si="5"/>
        <v>158</v>
      </c>
      <c r="F41" s="13">
        <v>800</v>
      </c>
      <c r="G41" s="13">
        <v>158</v>
      </c>
      <c r="H41" s="13">
        <v>158</v>
      </c>
      <c r="I41" s="13">
        <v>0</v>
      </c>
      <c r="J41" s="13">
        <v>0</v>
      </c>
      <c r="K41" s="13">
        <v>0</v>
      </c>
      <c r="L41" s="13">
        <v>24</v>
      </c>
      <c r="M41" s="20">
        <v>0</v>
      </c>
      <c r="N41" s="22">
        <v>0</v>
      </c>
    </row>
    <row r="42" spans="1:14" ht="12.75">
      <c r="A42" s="21" t="s">
        <v>72</v>
      </c>
      <c r="B42" s="13" t="s">
        <v>36</v>
      </c>
      <c r="C42" s="13">
        <f t="shared" si="3"/>
        <v>20</v>
      </c>
      <c r="D42" s="13">
        <f t="shared" si="4"/>
        <v>17</v>
      </c>
      <c r="E42" s="13">
        <f t="shared" si="5"/>
        <v>17</v>
      </c>
      <c r="F42" s="13">
        <v>20</v>
      </c>
      <c r="G42" s="13">
        <v>17</v>
      </c>
      <c r="H42" s="13">
        <v>17</v>
      </c>
      <c r="I42" s="13">
        <v>0</v>
      </c>
      <c r="J42" s="13">
        <v>0</v>
      </c>
      <c r="K42" s="13">
        <v>0</v>
      </c>
      <c r="L42" s="13">
        <v>0</v>
      </c>
      <c r="M42" s="20">
        <v>0</v>
      </c>
      <c r="N42" s="22">
        <v>0</v>
      </c>
    </row>
    <row r="43" spans="1:14" ht="12.75">
      <c r="A43" s="21" t="s">
        <v>73</v>
      </c>
      <c r="B43" s="13" t="s">
        <v>15</v>
      </c>
      <c r="C43" s="13">
        <f t="shared" si="3"/>
        <v>452</v>
      </c>
      <c r="D43" s="13">
        <f t="shared" si="4"/>
        <v>66</v>
      </c>
      <c r="E43" s="13">
        <f t="shared" si="5"/>
        <v>66</v>
      </c>
      <c r="F43" s="13">
        <v>412</v>
      </c>
      <c r="G43" s="13">
        <v>31</v>
      </c>
      <c r="H43" s="13">
        <v>31</v>
      </c>
      <c r="I43" s="13">
        <v>40</v>
      </c>
      <c r="J43" s="13">
        <v>35</v>
      </c>
      <c r="K43" s="13">
        <v>35</v>
      </c>
      <c r="L43" s="13">
        <v>0</v>
      </c>
      <c r="M43" s="20">
        <v>0</v>
      </c>
      <c r="N43" s="22">
        <v>0</v>
      </c>
    </row>
    <row r="44" spans="1:14" ht="12.75">
      <c r="A44" s="21" t="s">
        <v>74</v>
      </c>
      <c r="B44" s="13" t="s">
        <v>16</v>
      </c>
      <c r="C44" s="13">
        <f t="shared" si="3"/>
        <v>20</v>
      </c>
      <c r="D44" s="13">
        <f t="shared" si="4"/>
        <v>2</v>
      </c>
      <c r="E44" s="13">
        <f t="shared" si="5"/>
        <v>2</v>
      </c>
      <c r="F44" s="13">
        <v>20</v>
      </c>
      <c r="G44" s="13">
        <v>0</v>
      </c>
      <c r="H44" s="13">
        <v>0</v>
      </c>
      <c r="I44" s="13">
        <v>0</v>
      </c>
      <c r="J44" s="13">
        <v>2</v>
      </c>
      <c r="K44" s="13">
        <v>2</v>
      </c>
      <c r="L44" s="13">
        <v>0</v>
      </c>
      <c r="M44" s="20">
        <v>0</v>
      </c>
      <c r="N44" s="22">
        <v>0</v>
      </c>
    </row>
    <row r="45" spans="1:14" ht="12.75">
      <c r="A45" s="21" t="s">
        <v>75</v>
      </c>
      <c r="B45" s="13" t="s">
        <v>21</v>
      </c>
      <c r="C45" s="13">
        <f t="shared" si="3"/>
        <v>80</v>
      </c>
      <c r="D45" s="13">
        <f t="shared" si="4"/>
        <v>66</v>
      </c>
      <c r="E45" s="13">
        <f t="shared" si="5"/>
        <v>66</v>
      </c>
      <c r="F45" s="13">
        <v>60</v>
      </c>
      <c r="G45" s="13">
        <v>51</v>
      </c>
      <c r="H45" s="13">
        <v>51</v>
      </c>
      <c r="I45" s="13">
        <v>20</v>
      </c>
      <c r="J45" s="13">
        <v>15</v>
      </c>
      <c r="K45" s="13">
        <v>15</v>
      </c>
      <c r="L45" s="13">
        <v>0</v>
      </c>
      <c r="M45" s="20">
        <v>0</v>
      </c>
      <c r="N45" s="22">
        <v>0</v>
      </c>
    </row>
    <row r="46" spans="1:14" ht="12.75">
      <c r="A46" s="21" t="s">
        <v>76</v>
      </c>
      <c r="B46" s="13" t="s">
        <v>17</v>
      </c>
      <c r="C46" s="13">
        <f t="shared" si="3"/>
        <v>80</v>
      </c>
      <c r="D46" s="13">
        <f t="shared" si="4"/>
        <v>61</v>
      </c>
      <c r="E46" s="13">
        <f t="shared" si="5"/>
        <v>61</v>
      </c>
      <c r="F46" s="13">
        <v>70</v>
      </c>
      <c r="G46" s="13">
        <v>46</v>
      </c>
      <c r="H46" s="13">
        <v>46</v>
      </c>
      <c r="I46" s="13">
        <v>10</v>
      </c>
      <c r="J46" s="13">
        <v>15</v>
      </c>
      <c r="K46" s="13">
        <v>15</v>
      </c>
      <c r="L46" s="13">
        <v>0</v>
      </c>
      <c r="M46" s="20">
        <v>0</v>
      </c>
      <c r="N46" s="22">
        <v>0</v>
      </c>
    </row>
    <row r="47" spans="1:14" ht="12.75">
      <c r="A47" s="21" t="s">
        <v>77</v>
      </c>
      <c r="B47" s="13" t="s">
        <v>18</v>
      </c>
      <c r="C47" s="13">
        <f t="shared" si="3"/>
        <v>50</v>
      </c>
      <c r="D47" s="13">
        <f t="shared" si="4"/>
        <v>11</v>
      </c>
      <c r="E47" s="13">
        <f t="shared" si="5"/>
        <v>11</v>
      </c>
      <c r="F47" s="13">
        <v>40</v>
      </c>
      <c r="G47" s="13">
        <v>10</v>
      </c>
      <c r="H47" s="13">
        <v>10</v>
      </c>
      <c r="I47" s="13">
        <v>10</v>
      </c>
      <c r="J47" s="13">
        <v>1</v>
      </c>
      <c r="K47" s="13">
        <v>1</v>
      </c>
      <c r="L47" s="13">
        <v>0</v>
      </c>
      <c r="M47" s="20">
        <v>0</v>
      </c>
      <c r="N47" s="22">
        <v>0</v>
      </c>
    </row>
    <row r="48" spans="1:14" ht="12.75">
      <c r="A48" s="21" t="s">
        <v>78</v>
      </c>
      <c r="B48" s="13" t="s">
        <v>31</v>
      </c>
      <c r="C48" s="13">
        <f t="shared" si="3"/>
        <v>35</v>
      </c>
      <c r="D48" s="13">
        <f t="shared" si="4"/>
        <v>2</v>
      </c>
      <c r="E48" s="13">
        <f t="shared" si="5"/>
        <v>2</v>
      </c>
      <c r="F48" s="13">
        <v>30</v>
      </c>
      <c r="G48" s="13">
        <v>2</v>
      </c>
      <c r="H48" s="13">
        <v>2</v>
      </c>
      <c r="I48" s="13">
        <v>5</v>
      </c>
      <c r="J48" s="13">
        <v>0</v>
      </c>
      <c r="K48" s="13">
        <v>0</v>
      </c>
      <c r="L48" s="13">
        <v>0</v>
      </c>
      <c r="M48" s="20">
        <v>0</v>
      </c>
      <c r="N48" s="22">
        <v>0</v>
      </c>
    </row>
    <row r="49" spans="1:14" ht="12.75">
      <c r="A49" s="23"/>
      <c r="B49" s="18" t="s">
        <v>19</v>
      </c>
      <c r="C49" s="18">
        <f t="shared" si="3"/>
        <v>9052</v>
      </c>
      <c r="D49" s="18">
        <f t="shared" si="4"/>
        <v>4724</v>
      </c>
      <c r="E49" s="18">
        <f t="shared" si="5"/>
        <v>4724</v>
      </c>
      <c r="F49" s="18">
        <f>SUM(F25,F24,F29,F13,F10)</f>
        <v>7966</v>
      </c>
      <c r="G49" s="18">
        <f>SUM(G10,G13,G24,G25,G29)</f>
        <v>3916</v>
      </c>
      <c r="H49" s="18">
        <f>SUM(H10,H13,H24,H25,H29)</f>
        <v>3916</v>
      </c>
      <c r="I49" s="18">
        <f>SUM(I25,I24,I29,I13,I10)</f>
        <v>1062</v>
      </c>
      <c r="J49" s="18">
        <f>SUM(J10,J13,J24,J25,J29)</f>
        <v>808</v>
      </c>
      <c r="K49" s="18">
        <f>SUM(K10,K13,K24,K25,K29)</f>
        <v>808</v>
      </c>
      <c r="L49" s="18">
        <f>SUM(L25,L24,L29,L13,L10)</f>
        <v>24</v>
      </c>
      <c r="M49" s="19">
        <v>0</v>
      </c>
      <c r="N49" s="19">
        <v>0</v>
      </c>
    </row>
    <row r="50" spans="1:14" ht="12.75">
      <c r="A50" s="23"/>
      <c r="B50" s="18" t="s">
        <v>25</v>
      </c>
      <c r="C50" s="18">
        <f t="shared" si="3"/>
        <v>5</v>
      </c>
      <c r="D50" s="18"/>
      <c r="E50" s="18"/>
      <c r="F50" s="18">
        <v>4</v>
      </c>
      <c r="G50" s="18"/>
      <c r="H50" s="18"/>
      <c r="I50" s="18">
        <v>1</v>
      </c>
      <c r="J50" s="18"/>
      <c r="K50" s="18"/>
      <c r="L50" s="18"/>
      <c r="M50" s="20"/>
      <c r="N50" s="22"/>
    </row>
    <row r="51" spans="1:5" ht="12.75" customHeight="1">
      <c r="A51" s="8"/>
      <c r="B51" s="8"/>
      <c r="C51" s="8"/>
      <c r="D51" s="8"/>
      <c r="E51" s="8"/>
    </row>
    <row r="52" spans="1:5" ht="13.5" customHeight="1">
      <c r="A52" s="8"/>
      <c r="B52" s="8"/>
      <c r="C52" s="8"/>
      <c r="D52" s="8"/>
      <c r="E52" s="8"/>
    </row>
    <row r="53" spans="1:5" ht="12.75">
      <c r="A53" s="6"/>
      <c r="B53" s="7"/>
      <c r="C53" s="7"/>
      <c r="D53" s="7"/>
      <c r="E53" s="7"/>
    </row>
  </sheetData>
  <mergeCells count="2">
    <mergeCell ref="A9:B9"/>
    <mergeCell ref="C1:E1"/>
  </mergeCells>
  <printOptions horizontalCentered="1"/>
  <pageMargins left="0.33" right="0.35" top="0.76" bottom="0.44" header="0.24" footer="0.26"/>
  <pageSetup horizontalDpi="300" verticalDpi="300" orientation="portrait" paperSize="9" r:id="rId1"/>
  <headerFooter alignWithMargins="0">
    <oddHeader>&amp;C&amp;14Körjegyzőség  2013. évi január-február hó költségvetés teljesítése &amp;R
10.számú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2014-04-11T07:17:04Z</cp:lastPrinted>
  <dcterms:created xsi:type="dcterms:W3CDTF">2001-08-27T12:25:54Z</dcterms:created>
  <dcterms:modified xsi:type="dcterms:W3CDTF">2014-05-09T07:38:28Z</dcterms:modified>
  <cp:category/>
  <cp:version/>
  <cp:contentType/>
  <cp:contentStatus/>
</cp:coreProperties>
</file>