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D12" i="1"/>
  <c r="D50" i="1" s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E22" i="1"/>
  <c r="D23" i="1"/>
  <c r="E23" i="1"/>
  <c r="D24" i="1"/>
  <c r="E24" i="1"/>
  <c r="F25" i="1"/>
  <c r="E25" i="1" s="1"/>
  <c r="G25" i="1"/>
  <c r="H25" i="1"/>
  <c r="H49" i="1" s="1"/>
  <c r="I25" i="1"/>
  <c r="J25" i="1"/>
  <c r="K25" i="1"/>
  <c r="L25" i="1"/>
  <c r="L49" i="1" s="1"/>
  <c r="M25" i="1"/>
  <c r="N25" i="1"/>
  <c r="O25" i="1"/>
  <c r="P25" i="1"/>
  <c r="P49" i="1" s="1"/>
  <c r="Q25" i="1"/>
  <c r="R25" i="1"/>
  <c r="S25" i="1"/>
  <c r="T25" i="1"/>
  <c r="T49" i="1" s="1"/>
  <c r="U25" i="1"/>
  <c r="V25" i="1"/>
  <c r="W25" i="1"/>
  <c r="D26" i="1"/>
  <c r="E26" i="1"/>
  <c r="D27" i="1"/>
  <c r="E27" i="1"/>
  <c r="D28" i="1"/>
  <c r="E28" i="1"/>
  <c r="E29" i="1"/>
  <c r="D30" i="1"/>
  <c r="E30" i="1"/>
  <c r="D31" i="1"/>
  <c r="E31" i="1"/>
  <c r="E32" i="1"/>
  <c r="F33" i="1"/>
  <c r="G33" i="1"/>
  <c r="H33" i="1"/>
  <c r="I33" i="1"/>
  <c r="I49" i="1" s="1"/>
  <c r="J33" i="1"/>
  <c r="K33" i="1"/>
  <c r="L33" i="1"/>
  <c r="M33" i="1"/>
  <c r="M49" i="1" s="1"/>
  <c r="N33" i="1"/>
  <c r="O33" i="1"/>
  <c r="P33" i="1"/>
  <c r="Q33" i="1"/>
  <c r="Q49" i="1" s="1"/>
  <c r="R33" i="1"/>
  <c r="S33" i="1"/>
  <c r="T33" i="1"/>
  <c r="U33" i="1"/>
  <c r="U49" i="1" s="1"/>
  <c r="V33" i="1"/>
  <c r="W33" i="1"/>
  <c r="E34" i="1"/>
  <c r="D35" i="1"/>
  <c r="E35" i="1"/>
  <c r="D36" i="1"/>
  <c r="E36" i="1"/>
  <c r="E37" i="1"/>
  <c r="F38" i="1"/>
  <c r="E38" i="1" s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F47" i="1"/>
  <c r="E47" i="1" s="1"/>
  <c r="G47" i="1"/>
  <c r="H47" i="1"/>
  <c r="D47" i="1" s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V48" i="1"/>
  <c r="U48" i="1" s="1"/>
  <c r="T48" i="1" s="1"/>
  <c r="S48" i="1" s="1"/>
  <c r="R48" i="1" s="1"/>
  <c r="Q48" i="1" s="1"/>
  <c r="P48" i="1" s="1"/>
  <c r="O48" i="1" s="1"/>
  <c r="N48" i="1" s="1"/>
  <c r="M48" i="1" s="1"/>
  <c r="L48" i="1" s="1"/>
  <c r="K48" i="1" s="1"/>
  <c r="J48" i="1" s="1"/>
  <c r="I48" i="1" s="1"/>
  <c r="H48" i="1" s="1"/>
  <c r="G48" i="1" s="1"/>
  <c r="D48" i="1" s="1"/>
  <c r="W48" i="1"/>
  <c r="F49" i="1"/>
  <c r="G49" i="1"/>
  <c r="J49" i="1"/>
  <c r="K49" i="1"/>
  <c r="N49" i="1"/>
  <c r="O49" i="1"/>
  <c r="R49" i="1"/>
  <c r="S49" i="1"/>
  <c r="V49" i="1"/>
  <c r="W49" i="1"/>
  <c r="F50" i="1"/>
  <c r="G50" i="1"/>
  <c r="J50" i="1"/>
  <c r="K50" i="1"/>
  <c r="N50" i="1"/>
  <c r="O50" i="1"/>
  <c r="R50" i="1"/>
  <c r="S50" i="1"/>
  <c r="V50" i="1"/>
  <c r="W50" i="1"/>
  <c r="E59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F74" i="1"/>
  <c r="D74" i="1" s="1"/>
  <c r="G74" i="1"/>
  <c r="H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F82" i="1"/>
  <c r="E82" i="1" s="1"/>
  <c r="G82" i="1"/>
  <c r="H82" i="1"/>
  <c r="D82" i="1" s="1"/>
  <c r="D83" i="1"/>
  <c r="E83" i="1"/>
  <c r="D84" i="1"/>
  <c r="E84" i="1"/>
  <c r="D85" i="1"/>
  <c r="E85" i="1"/>
  <c r="D86" i="1"/>
  <c r="E86" i="1"/>
  <c r="F87" i="1"/>
  <c r="D87" i="1" s="1"/>
  <c r="G87" i="1"/>
  <c r="G97" i="1" s="1"/>
  <c r="H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F96" i="1"/>
  <c r="E96" i="1" s="1"/>
  <c r="G96" i="1"/>
  <c r="H96" i="1"/>
  <c r="F97" i="1"/>
  <c r="P98" i="1"/>
  <c r="E49" i="1" l="1"/>
  <c r="E50" i="1"/>
  <c r="E97" i="1"/>
  <c r="E33" i="1"/>
  <c r="H97" i="1"/>
  <c r="M98" i="1" s="1"/>
  <c r="D96" i="1"/>
  <c r="E87" i="1"/>
  <c r="E74" i="1"/>
  <c r="U50" i="1"/>
  <c r="Q50" i="1"/>
  <c r="M50" i="1"/>
  <c r="I50" i="1"/>
  <c r="T50" i="1"/>
  <c r="P50" i="1"/>
  <c r="L50" i="1"/>
  <c r="H50" i="1"/>
</calcChain>
</file>

<file path=xl/sharedStrings.xml><?xml version="1.0" encoding="utf-8"?>
<sst xmlns="http://schemas.openxmlformats.org/spreadsheetml/2006/main" count="212" uniqueCount="124">
  <si>
    <t>K1-K8</t>
  </si>
  <si>
    <t xml:space="preserve">Költségvetési kiadások </t>
  </si>
  <si>
    <t>K8</t>
  </si>
  <si>
    <t>Egyéb felhalmozási célú kiadások</t>
  </si>
  <si>
    <t>VIII.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</si>
  <si>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</si>
  <si>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</si>
  <si>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</si>
  <si>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</si>
  <si>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</si>
  <si>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</si>
  <si>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</si>
  <si>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</si>
  <si>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</si>
  <si>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</si>
  <si>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</si>
  <si>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</si>
  <si>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</si>
  <si>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</si>
  <si>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</si>
  <si>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</si>
  <si>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</si>
  <si>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</si>
  <si>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VII.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</si>
  <si>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</si>
  <si>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</si>
  <si>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</si>
  <si>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</si>
  <si>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</si>
  <si>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</si>
  <si>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</si>
  <si>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</si>
  <si>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</si>
  <si>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</t>
  </si>
  <si>
    <t>VI.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</si>
  <si>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</si>
  <si>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</si>
  <si>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</si>
  <si>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</si>
  <si>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</si>
  <si>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</si>
  <si>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</si>
  <si>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</si>
  <si>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</si>
  <si>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</si>
  <si>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</si>
  <si>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</si>
  <si>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</si>
  <si>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</si>
  <si>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</si>
  <si>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</t>
  </si>
  <si>
    <t>V.</t>
  </si>
  <si>
    <t>K513</t>
  </si>
  <si>
    <t>Tartalékok</t>
  </si>
  <si>
    <t>K506</t>
  </si>
  <si>
    <t>Egyéb működési célú támogatások államháztartáson kívülre</t>
  </si>
  <si>
    <t>K512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</si>
  <si>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</si>
  <si>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</si>
  <si>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</si>
  <si>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</si>
  <si>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államházt. kívülre</t>
  </si>
  <si>
    <t>K507</t>
  </si>
  <si>
    <t>Működési célú garancia- és kezességvállalásból származó kifizetés államháztartáson kívülre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</si>
  <si>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</si>
  <si>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</si>
  <si>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</si>
  <si>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</si>
  <si>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</si>
  <si>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</si>
  <si>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</si>
  <si>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</si>
  <si>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</si>
  <si>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</si>
  <si>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</si>
  <si>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</si>
  <si>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IV.</t>
  </si>
  <si>
    <t>K3</t>
  </si>
  <si>
    <t xml:space="preserve">Dologi kiadások </t>
  </si>
  <si>
    <t>III.</t>
  </si>
  <si>
    <t>K2</t>
  </si>
  <si>
    <t xml:space="preserve">Munkaadókat terhelő járulékok és szociális hozzájárulási adó                                                                            </t>
  </si>
  <si>
    <t>II.</t>
  </si>
  <si>
    <t>K1</t>
  </si>
  <si>
    <t xml:space="preserve">Személyi juttatások </t>
  </si>
  <si>
    <t>I.</t>
  </si>
  <si>
    <t xml:space="preserve">096025 Munkahelyi étkeztetés köznevelési intéz- ményben </t>
  </si>
  <si>
    <t xml:space="preserve">096015 Gyermekét- keztetés köznevelési intéz-ményben </t>
  </si>
  <si>
    <t xml:space="preserve">091110 Óvodai nevelés, ellátás </t>
  </si>
  <si>
    <t>Módosított előirányzat</t>
  </si>
  <si>
    <t>Eredeti előirányzat</t>
  </si>
  <si>
    <t>Rovat szám</t>
  </si>
  <si>
    <t>Kiadásnem</t>
  </si>
  <si>
    <t>Ssz</t>
  </si>
  <si>
    <t>Csávolyi Napközi Otthonos Óvoda</t>
  </si>
  <si>
    <t xml:space="preserve"> 7. melléklet a …./2017. (II…...) önkormányzati rendelethez</t>
  </si>
  <si>
    <t>K1-K9</t>
  </si>
  <si>
    <t>K9112</t>
  </si>
  <si>
    <t>Likviditási célú hitelek, kölcsönök törlesztése pénzügyi vállalkozásnak</t>
  </si>
  <si>
    <t>Egyéb működési célú támogatások államháztartáson belülre</t>
  </si>
  <si>
    <t>K510</t>
  </si>
  <si>
    <t>k509</t>
  </si>
  <si>
    <t>K501</t>
  </si>
  <si>
    <t>107060 Egyéb szociális pénzbeli és természetbeni ellátások, támog.</t>
  </si>
  <si>
    <t>köztemetés</t>
  </si>
  <si>
    <t xml:space="preserve">átmeneti segély </t>
  </si>
  <si>
    <t>1060020 Lakásfenn- tartással, lakhatással összefüggő ellátások</t>
  </si>
  <si>
    <t>103010 Elhunyt személyek hátramara- dottainak pénzbeli ellátásai</t>
  </si>
  <si>
    <t>084031 Civil szervezetek működési támogatása</t>
  </si>
  <si>
    <t>081030 Sportléte- sítmények működte- tése és fejlesztése</t>
  </si>
  <si>
    <t>082063 Múzeumi kiállítási tevékeny- ség</t>
  </si>
  <si>
    <t xml:space="preserve">082092 Közösségi tér működ- tetése </t>
  </si>
  <si>
    <t>082044 Könyvtári szolgálta- tások</t>
  </si>
  <si>
    <t>074031 Család- és nővédelmi egészség-ügyi gondozás</t>
  </si>
  <si>
    <t>066020 Város- és községgaz- dálkodás</t>
  </si>
  <si>
    <t xml:space="preserve">041232 Start közmunka- program </t>
  </si>
  <si>
    <t>045160 Közutak, hidak, alagutak üzem., fennt.</t>
  </si>
  <si>
    <t>066010 Zöldterület-kezelés</t>
  </si>
  <si>
    <t>064010 Közvilá- gítás</t>
  </si>
  <si>
    <t>013320 Köztemető fenntartás és működtetés</t>
  </si>
  <si>
    <t>011130 Önkormány- zatok általános  igazgatási tevékeny- sége</t>
  </si>
  <si>
    <t>Csávoly Községi Önkormányzat  2018. évi költségvetés</t>
  </si>
  <si>
    <t>7. melléklet a 3/2018. (II.26.) önkormányzati rendelethez</t>
  </si>
  <si>
    <t>7. melléklet a 27/2018. (XII.10.)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</si>
</sst>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__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2" fillId="0" borderId="0" xfId="1" applyNumberFormat="1" applyFont="1" applyBorder="1"/>
    <xf numFmtId="3" fontId="2" fillId="2" borderId="1" xfId="1" applyNumberFormat="1" applyFont="1" applyFill="1" applyBorder="1"/>
    <xf numFmtId="3" fontId="3" fillId="0" borderId="1" xfId="1" applyNumberFormat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164" fontId="3" fillId="0" borderId="2" xfId="1" quotePrefix="1" applyNumberFormat="1" applyFont="1" applyFill="1" applyBorder="1" applyAlignment="1">
      <alignment vertical="center"/>
    </xf>
    <xf numFmtId="3" fontId="2" fillId="0" borderId="1" xfId="1" applyNumberFormat="1" applyFont="1" applyBorder="1"/>
    <xf numFmtId="0" fontId="2" fillId="0" borderId="2" xfId="1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/>
    </xf>
    <xf numFmtId="3" fontId="1" fillId="0" borderId="0" xfId="1" applyNumberFormat="1" applyBorder="1"/>
    <xf numFmtId="3" fontId="1" fillId="0" borderId="1" xfId="1" applyNumberFormat="1" applyBorder="1"/>
    <xf numFmtId="0" fontId="4" fillId="0" borderId="2" xfId="1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center" wrapText="1"/>
    </xf>
    <xf numFmtId="164" fontId="4" fillId="0" borderId="2" xfId="1" quotePrefix="1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2" fillId="0" borderId="1" xfId="1" applyFont="1" applyBorder="1"/>
    <xf numFmtId="0" fontId="3" fillId="0" borderId="2" xfId="1" applyFont="1" applyFill="1" applyBorder="1" applyAlignment="1">
      <alignment vertical="center" wrapText="1"/>
    </xf>
    <xf numFmtId="3" fontId="1" fillId="0" borderId="1" xfId="1" applyNumberFormat="1" applyFont="1" applyBorder="1"/>
    <xf numFmtId="0" fontId="1" fillId="0" borderId="0" xfId="1" applyFont="1" applyBorder="1"/>
    <xf numFmtId="0" fontId="1" fillId="0" borderId="1" xfId="1" applyFont="1" applyBorder="1"/>
    <xf numFmtId="0" fontId="1" fillId="0" borderId="0" xfId="1" applyFont="1" applyBorder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0" xfId="1" applyFont="1"/>
    <xf numFmtId="3" fontId="1" fillId="2" borderId="0" xfId="1" applyNumberFormat="1" applyFill="1"/>
    <xf numFmtId="3" fontId="2" fillId="0" borderId="4" xfId="1" applyNumberFormat="1" applyFont="1" applyBorder="1"/>
    <xf numFmtId="0" fontId="4" fillId="0" borderId="2" xfId="1" applyFont="1" applyFill="1" applyBorder="1" applyAlignment="1">
      <alignment vertical="center" wrapText="1"/>
    </xf>
    <xf numFmtId="3" fontId="1" fillId="0" borderId="2" xfId="1" applyNumberFormat="1" applyBorder="1"/>
    <xf numFmtId="3" fontId="1" fillId="0" borderId="4" xfId="1" applyNumberFormat="1" applyBorder="1"/>
    <xf numFmtId="0" fontId="1" fillId="0" borderId="2" xfId="1" applyFont="1" applyFill="1" applyBorder="1" applyAlignment="1">
      <alignment vertical="center" shrinkToFit="1"/>
    </xf>
    <xf numFmtId="3" fontId="2" fillId="0" borderId="2" xfId="1" applyNumberFormat="1" applyFont="1" applyBorder="1"/>
    <xf numFmtId="0" fontId="2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ál" xfId="0" builtinId="0"/>
    <cellStyle name="Normá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workbookViewId="0">
      <selection sqref="A1:XFD1048576"/>
    </sheetView>
  </sheetViews>
  <sheetFormatPr defaultRowHeight="12.5" x14ac:dyDescent="0.25"/>
  <cols>
    <col min="1" max="1" width="4.26953125" style="1" customWidth="1"/>
    <col min="2" max="2" width="73.81640625" style="1" customWidth="1"/>
    <col min="3" max="3" width="7" style="2" customWidth="1"/>
    <col min="4" max="5" width="12" style="1" customWidth="1"/>
    <col min="6" max="7" width="11.453125" style="1" customWidth="1"/>
    <col min="8" max="12" width="10.7265625" style="1" customWidth="1"/>
    <col min="13" max="13" width="11.26953125" style="1" customWidth="1"/>
    <col min="14" max="23" width="10.7265625" style="1" customWidth="1"/>
    <col min="24" max="270" width="8.7265625" style="1"/>
    <col min="271" max="271" width="4.26953125" style="1" customWidth="1"/>
    <col min="272" max="272" width="73.81640625" style="1" customWidth="1"/>
    <col min="273" max="273" width="7" style="1" customWidth="1"/>
    <col min="274" max="274" width="12" style="1" customWidth="1"/>
    <col min="275" max="279" width="17.7265625" style="1" customWidth="1"/>
    <col min="280" max="526" width="8.7265625" style="1"/>
    <col min="527" max="527" width="4.26953125" style="1" customWidth="1"/>
    <col min="528" max="528" width="73.81640625" style="1" customWidth="1"/>
    <col min="529" max="529" width="7" style="1" customWidth="1"/>
    <col min="530" max="530" width="12" style="1" customWidth="1"/>
    <col min="531" max="535" width="17.7265625" style="1" customWidth="1"/>
    <col min="536" max="782" width="8.7265625" style="1"/>
    <col min="783" max="783" width="4.26953125" style="1" customWidth="1"/>
    <col min="784" max="784" width="73.81640625" style="1" customWidth="1"/>
    <col min="785" max="785" width="7" style="1" customWidth="1"/>
    <col min="786" max="786" width="12" style="1" customWidth="1"/>
    <col min="787" max="791" width="17.7265625" style="1" customWidth="1"/>
    <col min="792" max="1038" width="8.7265625" style="1"/>
    <col min="1039" max="1039" width="4.26953125" style="1" customWidth="1"/>
    <col min="1040" max="1040" width="73.81640625" style="1" customWidth="1"/>
    <col min="1041" max="1041" width="7" style="1" customWidth="1"/>
    <col min="1042" max="1042" width="12" style="1" customWidth="1"/>
    <col min="1043" max="1047" width="17.7265625" style="1" customWidth="1"/>
    <col min="1048" max="1294" width="8.7265625" style="1"/>
    <col min="1295" max="1295" width="4.26953125" style="1" customWidth="1"/>
    <col min="1296" max="1296" width="73.81640625" style="1" customWidth="1"/>
    <col min="1297" max="1297" width="7" style="1" customWidth="1"/>
    <col min="1298" max="1298" width="12" style="1" customWidth="1"/>
    <col min="1299" max="1303" width="17.7265625" style="1" customWidth="1"/>
    <col min="1304" max="1550" width="8.7265625" style="1"/>
    <col min="1551" max="1551" width="4.26953125" style="1" customWidth="1"/>
    <col min="1552" max="1552" width="73.81640625" style="1" customWidth="1"/>
    <col min="1553" max="1553" width="7" style="1" customWidth="1"/>
    <col min="1554" max="1554" width="12" style="1" customWidth="1"/>
    <col min="1555" max="1559" width="17.7265625" style="1" customWidth="1"/>
    <col min="1560" max="1806" width="8.7265625" style="1"/>
    <col min="1807" max="1807" width="4.26953125" style="1" customWidth="1"/>
    <col min="1808" max="1808" width="73.81640625" style="1" customWidth="1"/>
    <col min="1809" max="1809" width="7" style="1" customWidth="1"/>
    <col min="1810" max="1810" width="12" style="1" customWidth="1"/>
    <col min="1811" max="1815" width="17.7265625" style="1" customWidth="1"/>
    <col min="1816" max="2062" width="8.7265625" style="1"/>
    <col min="2063" max="2063" width="4.26953125" style="1" customWidth="1"/>
    <col min="2064" max="2064" width="73.81640625" style="1" customWidth="1"/>
    <col min="2065" max="2065" width="7" style="1" customWidth="1"/>
    <col min="2066" max="2066" width="12" style="1" customWidth="1"/>
    <col min="2067" max="2071" width="17.7265625" style="1" customWidth="1"/>
    <col min="2072" max="2318" width="8.7265625" style="1"/>
    <col min="2319" max="2319" width="4.26953125" style="1" customWidth="1"/>
    <col min="2320" max="2320" width="73.81640625" style="1" customWidth="1"/>
    <col min="2321" max="2321" width="7" style="1" customWidth="1"/>
    <col min="2322" max="2322" width="12" style="1" customWidth="1"/>
    <col min="2323" max="2327" width="17.7265625" style="1" customWidth="1"/>
    <col min="2328" max="2574" width="8.7265625" style="1"/>
    <col min="2575" max="2575" width="4.26953125" style="1" customWidth="1"/>
    <col min="2576" max="2576" width="73.81640625" style="1" customWidth="1"/>
    <col min="2577" max="2577" width="7" style="1" customWidth="1"/>
    <col min="2578" max="2578" width="12" style="1" customWidth="1"/>
    <col min="2579" max="2583" width="17.7265625" style="1" customWidth="1"/>
    <col min="2584" max="2830" width="8.7265625" style="1"/>
    <col min="2831" max="2831" width="4.26953125" style="1" customWidth="1"/>
    <col min="2832" max="2832" width="73.81640625" style="1" customWidth="1"/>
    <col min="2833" max="2833" width="7" style="1" customWidth="1"/>
    <col min="2834" max="2834" width="12" style="1" customWidth="1"/>
    <col min="2835" max="2839" width="17.7265625" style="1" customWidth="1"/>
    <col min="2840" max="3086" width="8.7265625" style="1"/>
    <col min="3087" max="3087" width="4.26953125" style="1" customWidth="1"/>
    <col min="3088" max="3088" width="73.81640625" style="1" customWidth="1"/>
    <col min="3089" max="3089" width="7" style="1" customWidth="1"/>
    <col min="3090" max="3090" width="12" style="1" customWidth="1"/>
    <col min="3091" max="3095" width="17.7265625" style="1" customWidth="1"/>
    <col min="3096" max="3342" width="8.7265625" style="1"/>
    <col min="3343" max="3343" width="4.26953125" style="1" customWidth="1"/>
    <col min="3344" max="3344" width="73.81640625" style="1" customWidth="1"/>
    <col min="3345" max="3345" width="7" style="1" customWidth="1"/>
    <col min="3346" max="3346" width="12" style="1" customWidth="1"/>
    <col min="3347" max="3351" width="17.7265625" style="1" customWidth="1"/>
    <col min="3352" max="3598" width="8.7265625" style="1"/>
    <col min="3599" max="3599" width="4.26953125" style="1" customWidth="1"/>
    <col min="3600" max="3600" width="73.81640625" style="1" customWidth="1"/>
    <col min="3601" max="3601" width="7" style="1" customWidth="1"/>
    <col min="3602" max="3602" width="12" style="1" customWidth="1"/>
    <col min="3603" max="3607" width="17.7265625" style="1" customWidth="1"/>
    <col min="3608" max="3854" width="8.7265625" style="1"/>
    <col min="3855" max="3855" width="4.26953125" style="1" customWidth="1"/>
    <col min="3856" max="3856" width="73.81640625" style="1" customWidth="1"/>
    <col min="3857" max="3857" width="7" style="1" customWidth="1"/>
    <col min="3858" max="3858" width="12" style="1" customWidth="1"/>
    <col min="3859" max="3863" width="17.7265625" style="1" customWidth="1"/>
    <col min="3864" max="4110" width="8.7265625" style="1"/>
    <col min="4111" max="4111" width="4.26953125" style="1" customWidth="1"/>
    <col min="4112" max="4112" width="73.81640625" style="1" customWidth="1"/>
    <col min="4113" max="4113" width="7" style="1" customWidth="1"/>
    <col min="4114" max="4114" width="12" style="1" customWidth="1"/>
    <col min="4115" max="4119" width="17.7265625" style="1" customWidth="1"/>
    <col min="4120" max="4366" width="8.7265625" style="1"/>
    <col min="4367" max="4367" width="4.26953125" style="1" customWidth="1"/>
    <col min="4368" max="4368" width="73.81640625" style="1" customWidth="1"/>
    <col min="4369" max="4369" width="7" style="1" customWidth="1"/>
    <col min="4370" max="4370" width="12" style="1" customWidth="1"/>
    <col min="4371" max="4375" width="17.7265625" style="1" customWidth="1"/>
    <col min="4376" max="4622" width="8.7265625" style="1"/>
    <col min="4623" max="4623" width="4.26953125" style="1" customWidth="1"/>
    <col min="4624" max="4624" width="73.81640625" style="1" customWidth="1"/>
    <col min="4625" max="4625" width="7" style="1" customWidth="1"/>
    <col min="4626" max="4626" width="12" style="1" customWidth="1"/>
    <col min="4627" max="4631" width="17.7265625" style="1" customWidth="1"/>
    <col min="4632" max="4878" width="8.7265625" style="1"/>
    <col min="4879" max="4879" width="4.26953125" style="1" customWidth="1"/>
    <col min="4880" max="4880" width="73.81640625" style="1" customWidth="1"/>
    <col min="4881" max="4881" width="7" style="1" customWidth="1"/>
    <col min="4882" max="4882" width="12" style="1" customWidth="1"/>
    <col min="4883" max="4887" width="17.7265625" style="1" customWidth="1"/>
    <col min="4888" max="5134" width="8.7265625" style="1"/>
    <col min="5135" max="5135" width="4.26953125" style="1" customWidth="1"/>
    <col min="5136" max="5136" width="73.81640625" style="1" customWidth="1"/>
    <col min="5137" max="5137" width="7" style="1" customWidth="1"/>
    <col min="5138" max="5138" width="12" style="1" customWidth="1"/>
    <col min="5139" max="5143" width="17.7265625" style="1" customWidth="1"/>
    <col min="5144" max="5390" width="8.7265625" style="1"/>
    <col min="5391" max="5391" width="4.26953125" style="1" customWidth="1"/>
    <col min="5392" max="5392" width="73.81640625" style="1" customWidth="1"/>
    <col min="5393" max="5393" width="7" style="1" customWidth="1"/>
    <col min="5394" max="5394" width="12" style="1" customWidth="1"/>
    <col min="5395" max="5399" width="17.7265625" style="1" customWidth="1"/>
    <col min="5400" max="5646" width="8.7265625" style="1"/>
    <col min="5647" max="5647" width="4.26953125" style="1" customWidth="1"/>
    <col min="5648" max="5648" width="73.81640625" style="1" customWidth="1"/>
    <col min="5649" max="5649" width="7" style="1" customWidth="1"/>
    <col min="5650" max="5650" width="12" style="1" customWidth="1"/>
    <col min="5651" max="5655" width="17.7265625" style="1" customWidth="1"/>
    <col min="5656" max="5902" width="8.7265625" style="1"/>
    <col min="5903" max="5903" width="4.26953125" style="1" customWidth="1"/>
    <col min="5904" max="5904" width="73.81640625" style="1" customWidth="1"/>
    <col min="5905" max="5905" width="7" style="1" customWidth="1"/>
    <col min="5906" max="5906" width="12" style="1" customWidth="1"/>
    <col min="5907" max="5911" width="17.7265625" style="1" customWidth="1"/>
    <col min="5912" max="6158" width="8.7265625" style="1"/>
    <col min="6159" max="6159" width="4.26953125" style="1" customWidth="1"/>
    <col min="6160" max="6160" width="73.81640625" style="1" customWidth="1"/>
    <col min="6161" max="6161" width="7" style="1" customWidth="1"/>
    <col min="6162" max="6162" width="12" style="1" customWidth="1"/>
    <col min="6163" max="6167" width="17.7265625" style="1" customWidth="1"/>
    <col min="6168" max="6414" width="8.7265625" style="1"/>
    <col min="6415" max="6415" width="4.26953125" style="1" customWidth="1"/>
    <col min="6416" max="6416" width="73.81640625" style="1" customWidth="1"/>
    <col min="6417" max="6417" width="7" style="1" customWidth="1"/>
    <col min="6418" max="6418" width="12" style="1" customWidth="1"/>
    <col min="6419" max="6423" width="17.7265625" style="1" customWidth="1"/>
    <col min="6424" max="6670" width="8.7265625" style="1"/>
    <col min="6671" max="6671" width="4.26953125" style="1" customWidth="1"/>
    <col min="6672" max="6672" width="73.81640625" style="1" customWidth="1"/>
    <col min="6673" max="6673" width="7" style="1" customWidth="1"/>
    <col min="6674" max="6674" width="12" style="1" customWidth="1"/>
    <col min="6675" max="6679" width="17.7265625" style="1" customWidth="1"/>
    <col min="6680" max="6926" width="8.7265625" style="1"/>
    <col min="6927" max="6927" width="4.26953125" style="1" customWidth="1"/>
    <col min="6928" max="6928" width="73.81640625" style="1" customWidth="1"/>
    <col min="6929" max="6929" width="7" style="1" customWidth="1"/>
    <col min="6930" max="6930" width="12" style="1" customWidth="1"/>
    <col min="6931" max="6935" width="17.7265625" style="1" customWidth="1"/>
    <col min="6936" max="7182" width="8.7265625" style="1"/>
    <col min="7183" max="7183" width="4.26953125" style="1" customWidth="1"/>
    <col min="7184" max="7184" width="73.81640625" style="1" customWidth="1"/>
    <col min="7185" max="7185" width="7" style="1" customWidth="1"/>
    <col min="7186" max="7186" width="12" style="1" customWidth="1"/>
    <col min="7187" max="7191" width="17.7265625" style="1" customWidth="1"/>
    <col min="7192" max="7438" width="8.7265625" style="1"/>
    <col min="7439" max="7439" width="4.26953125" style="1" customWidth="1"/>
    <col min="7440" max="7440" width="73.81640625" style="1" customWidth="1"/>
    <col min="7441" max="7441" width="7" style="1" customWidth="1"/>
    <col min="7442" max="7442" width="12" style="1" customWidth="1"/>
    <col min="7443" max="7447" width="17.7265625" style="1" customWidth="1"/>
    <col min="7448" max="7694" width="8.7265625" style="1"/>
    <col min="7695" max="7695" width="4.26953125" style="1" customWidth="1"/>
    <col min="7696" max="7696" width="73.81640625" style="1" customWidth="1"/>
    <col min="7697" max="7697" width="7" style="1" customWidth="1"/>
    <col min="7698" max="7698" width="12" style="1" customWidth="1"/>
    <col min="7699" max="7703" width="17.7265625" style="1" customWidth="1"/>
    <col min="7704" max="7950" width="8.7265625" style="1"/>
    <col min="7951" max="7951" width="4.26953125" style="1" customWidth="1"/>
    <col min="7952" max="7952" width="73.81640625" style="1" customWidth="1"/>
    <col min="7953" max="7953" width="7" style="1" customWidth="1"/>
    <col min="7954" max="7954" width="12" style="1" customWidth="1"/>
    <col min="7955" max="7959" width="17.7265625" style="1" customWidth="1"/>
    <col min="7960" max="8206" width="8.7265625" style="1"/>
    <col min="8207" max="8207" width="4.26953125" style="1" customWidth="1"/>
    <col min="8208" max="8208" width="73.81640625" style="1" customWidth="1"/>
    <col min="8209" max="8209" width="7" style="1" customWidth="1"/>
    <col min="8210" max="8210" width="12" style="1" customWidth="1"/>
    <col min="8211" max="8215" width="17.7265625" style="1" customWidth="1"/>
    <col min="8216" max="8462" width="8.7265625" style="1"/>
    <col min="8463" max="8463" width="4.26953125" style="1" customWidth="1"/>
    <col min="8464" max="8464" width="73.81640625" style="1" customWidth="1"/>
    <col min="8465" max="8465" width="7" style="1" customWidth="1"/>
    <col min="8466" max="8466" width="12" style="1" customWidth="1"/>
    <col min="8467" max="8471" width="17.7265625" style="1" customWidth="1"/>
    <col min="8472" max="8718" width="8.7265625" style="1"/>
    <col min="8719" max="8719" width="4.26953125" style="1" customWidth="1"/>
    <col min="8720" max="8720" width="73.81640625" style="1" customWidth="1"/>
    <col min="8721" max="8721" width="7" style="1" customWidth="1"/>
    <col min="8722" max="8722" width="12" style="1" customWidth="1"/>
    <col min="8723" max="8727" width="17.7265625" style="1" customWidth="1"/>
    <col min="8728" max="8974" width="8.7265625" style="1"/>
    <col min="8975" max="8975" width="4.26953125" style="1" customWidth="1"/>
    <col min="8976" max="8976" width="73.81640625" style="1" customWidth="1"/>
    <col min="8977" max="8977" width="7" style="1" customWidth="1"/>
    <col min="8978" max="8978" width="12" style="1" customWidth="1"/>
    <col min="8979" max="8983" width="17.7265625" style="1" customWidth="1"/>
    <col min="8984" max="9230" width="8.7265625" style="1"/>
    <col min="9231" max="9231" width="4.26953125" style="1" customWidth="1"/>
    <col min="9232" max="9232" width="73.81640625" style="1" customWidth="1"/>
    <col min="9233" max="9233" width="7" style="1" customWidth="1"/>
    <col min="9234" max="9234" width="12" style="1" customWidth="1"/>
    <col min="9235" max="9239" width="17.7265625" style="1" customWidth="1"/>
    <col min="9240" max="9486" width="8.7265625" style="1"/>
    <col min="9487" max="9487" width="4.26953125" style="1" customWidth="1"/>
    <col min="9488" max="9488" width="73.81640625" style="1" customWidth="1"/>
    <col min="9489" max="9489" width="7" style="1" customWidth="1"/>
    <col min="9490" max="9490" width="12" style="1" customWidth="1"/>
    <col min="9491" max="9495" width="17.7265625" style="1" customWidth="1"/>
    <col min="9496" max="9742" width="8.7265625" style="1"/>
    <col min="9743" max="9743" width="4.26953125" style="1" customWidth="1"/>
    <col min="9744" max="9744" width="73.81640625" style="1" customWidth="1"/>
    <col min="9745" max="9745" width="7" style="1" customWidth="1"/>
    <col min="9746" max="9746" width="12" style="1" customWidth="1"/>
    <col min="9747" max="9751" width="17.7265625" style="1" customWidth="1"/>
    <col min="9752" max="9998" width="8.7265625" style="1"/>
    <col min="9999" max="9999" width="4.26953125" style="1" customWidth="1"/>
    <col min="10000" max="10000" width="73.81640625" style="1" customWidth="1"/>
    <col min="10001" max="10001" width="7" style="1" customWidth="1"/>
    <col min="10002" max="10002" width="12" style="1" customWidth="1"/>
    <col min="10003" max="10007" width="17.7265625" style="1" customWidth="1"/>
    <col min="10008" max="10254" width="8.7265625" style="1"/>
    <col min="10255" max="10255" width="4.26953125" style="1" customWidth="1"/>
    <col min="10256" max="10256" width="73.81640625" style="1" customWidth="1"/>
    <col min="10257" max="10257" width="7" style="1" customWidth="1"/>
    <col min="10258" max="10258" width="12" style="1" customWidth="1"/>
    <col min="10259" max="10263" width="17.7265625" style="1" customWidth="1"/>
    <col min="10264" max="10510" width="8.7265625" style="1"/>
    <col min="10511" max="10511" width="4.26953125" style="1" customWidth="1"/>
    <col min="10512" max="10512" width="73.81640625" style="1" customWidth="1"/>
    <col min="10513" max="10513" width="7" style="1" customWidth="1"/>
    <col min="10514" max="10514" width="12" style="1" customWidth="1"/>
    <col min="10515" max="10519" width="17.7265625" style="1" customWidth="1"/>
    <col min="10520" max="10766" width="8.7265625" style="1"/>
    <col min="10767" max="10767" width="4.26953125" style="1" customWidth="1"/>
    <col min="10768" max="10768" width="73.81640625" style="1" customWidth="1"/>
    <col min="10769" max="10769" width="7" style="1" customWidth="1"/>
    <col min="10770" max="10770" width="12" style="1" customWidth="1"/>
    <col min="10771" max="10775" width="17.7265625" style="1" customWidth="1"/>
    <col min="10776" max="11022" width="8.7265625" style="1"/>
    <col min="11023" max="11023" width="4.26953125" style="1" customWidth="1"/>
    <col min="11024" max="11024" width="73.81640625" style="1" customWidth="1"/>
    <col min="11025" max="11025" width="7" style="1" customWidth="1"/>
    <col min="11026" max="11026" width="12" style="1" customWidth="1"/>
    <col min="11027" max="11031" width="17.7265625" style="1" customWidth="1"/>
    <col min="11032" max="11278" width="8.7265625" style="1"/>
    <col min="11279" max="11279" width="4.26953125" style="1" customWidth="1"/>
    <col min="11280" max="11280" width="73.81640625" style="1" customWidth="1"/>
    <col min="11281" max="11281" width="7" style="1" customWidth="1"/>
    <col min="11282" max="11282" width="12" style="1" customWidth="1"/>
    <col min="11283" max="11287" width="17.7265625" style="1" customWidth="1"/>
    <col min="11288" max="11534" width="8.7265625" style="1"/>
    <col min="11535" max="11535" width="4.26953125" style="1" customWidth="1"/>
    <col min="11536" max="11536" width="73.81640625" style="1" customWidth="1"/>
    <col min="11537" max="11537" width="7" style="1" customWidth="1"/>
    <col min="11538" max="11538" width="12" style="1" customWidth="1"/>
    <col min="11539" max="11543" width="17.7265625" style="1" customWidth="1"/>
    <col min="11544" max="11790" width="8.7265625" style="1"/>
    <col min="11791" max="11791" width="4.26953125" style="1" customWidth="1"/>
    <col min="11792" max="11792" width="73.81640625" style="1" customWidth="1"/>
    <col min="11793" max="11793" width="7" style="1" customWidth="1"/>
    <col min="11794" max="11794" width="12" style="1" customWidth="1"/>
    <col min="11795" max="11799" width="17.7265625" style="1" customWidth="1"/>
    <col min="11800" max="12046" width="8.7265625" style="1"/>
    <col min="12047" max="12047" width="4.26953125" style="1" customWidth="1"/>
    <col min="12048" max="12048" width="73.81640625" style="1" customWidth="1"/>
    <col min="12049" max="12049" width="7" style="1" customWidth="1"/>
    <col min="12050" max="12050" width="12" style="1" customWidth="1"/>
    <col min="12051" max="12055" width="17.7265625" style="1" customWidth="1"/>
    <col min="12056" max="12302" width="8.7265625" style="1"/>
    <col min="12303" max="12303" width="4.26953125" style="1" customWidth="1"/>
    <col min="12304" max="12304" width="73.81640625" style="1" customWidth="1"/>
    <col min="12305" max="12305" width="7" style="1" customWidth="1"/>
    <col min="12306" max="12306" width="12" style="1" customWidth="1"/>
    <col min="12307" max="12311" width="17.7265625" style="1" customWidth="1"/>
    <col min="12312" max="12558" width="8.7265625" style="1"/>
    <col min="12559" max="12559" width="4.26953125" style="1" customWidth="1"/>
    <col min="12560" max="12560" width="73.81640625" style="1" customWidth="1"/>
    <col min="12561" max="12561" width="7" style="1" customWidth="1"/>
    <col min="12562" max="12562" width="12" style="1" customWidth="1"/>
    <col min="12563" max="12567" width="17.7265625" style="1" customWidth="1"/>
    <col min="12568" max="12814" width="8.7265625" style="1"/>
    <col min="12815" max="12815" width="4.26953125" style="1" customWidth="1"/>
    <col min="12816" max="12816" width="73.81640625" style="1" customWidth="1"/>
    <col min="12817" max="12817" width="7" style="1" customWidth="1"/>
    <col min="12818" max="12818" width="12" style="1" customWidth="1"/>
    <col min="12819" max="12823" width="17.7265625" style="1" customWidth="1"/>
    <col min="12824" max="13070" width="8.7265625" style="1"/>
    <col min="13071" max="13071" width="4.26953125" style="1" customWidth="1"/>
    <col min="13072" max="13072" width="73.81640625" style="1" customWidth="1"/>
    <col min="13073" max="13073" width="7" style="1" customWidth="1"/>
    <col min="13074" max="13074" width="12" style="1" customWidth="1"/>
    <col min="13075" max="13079" width="17.7265625" style="1" customWidth="1"/>
    <col min="13080" max="13326" width="8.7265625" style="1"/>
    <col min="13327" max="13327" width="4.26953125" style="1" customWidth="1"/>
    <col min="13328" max="13328" width="73.81640625" style="1" customWidth="1"/>
    <col min="13329" max="13329" width="7" style="1" customWidth="1"/>
    <col min="13330" max="13330" width="12" style="1" customWidth="1"/>
    <col min="13331" max="13335" width="17.7265625" style="1" customWidth="1"/>
    <col min="13336" max="13582" width="8.7265625" style="1"/>
    <col min="13583" max="13583" width="4.26953125" style="1" customWidth="1"/>
    <col min="13584" max="13584" width="73.81640625" style="1" customWidth="1"/>
    <col min="13585" max="13585" width="7" style="1" customWidth="1"/>
    <col min="13586" max="13586" width="12" style="1" customWidth="1"/>
    <col min="13587" max="13591" width="17.7265625" style="1" customWidth="1"/>
    <col min="13592" max="13838" width="8.7265625" style="1"/>
    <col min="13839" max="13839" width="4.26953125" style="1" customWidth="1"/>
    <col min="13840" max="13840" width="73.81640625" style="1" customWidth="1"/>
    <col min="13841" max="13841" width="7" style="1" customWidth="1"/>
    <col min="13842" max="13842" width="12" style="1" customWidth="1"/>
    <col min="13843" max="13847" width="17.7265625" style="1" customWidth="1"/>
    <col min="13848" max="14094" width="8.7265625" style="1"/>
    <col min="14095" max="14095" width="4.26953125" style="1" customWidth="1"/>
    <col min="14096" max="14096" width="73.81640625" style="1" customWidth="1"/>
    <col min="14097" max="14097" width="7" style="1" customWidth="1"/>
    <col min="14098" max="14098" width="12" style="1" customWidth="1"/>
    <col min="14099" max="14103" width="17.7265625" style="1" customWidth="1"/>
    <col min="14104" max="14350" width="8.7265625" style="1"/>
    <col min="14351" max="14351" width="4.26953125" style="1" customWidth="1"/>
    <col min="14352" max="14352" width="73.81640625" style="1" customWidth="1"/>
    <col min="14353" max="14353" width="7" style="1" customWidth="1"/>
    <col min="14354" max="14354" width="12" style="1" customWidth="1"/>
    <col min="14355" max="14359" width="17.7265625" style="1" customWidth="1"/>
    <col min="14360" max="14606" width="8.7265625" style="1"/>
    <col min="14607" max="14607" width="4.26953125" style="1" customWidth="1"/>
    <col min="14608" max="14608" width="73.81640625" style="1" customWidth="1"/>
    <col min="14609" max="14609" width="7" style="1" customWidth="1"/>
    <col min="14610" max="14610" width="12" style="1" customWidth="1"/>
    <col min="14611" max="14615" width="17.7265625" style="1" customWidth="1"/>
    <col min="14616" max="14862" width="8.7265625" style="1"/>
    <col min="14863" max="14863" width="4.26953125" style="1" customWidth="1"/>
    <col min="14864" max="14864" width="73.81640625" style="1" customWidth="1"/>
    <col min="14865" max="14865" width="7" style="1" customWidth="1"/>
    <col min="14866" max="14866" width="12" style="1" customWidth="1"/>
    <col min="14867" max="14871" width="17.7265625" style="1" customWidth="1"/>
    <col min="14872" max="15118" width="8.7265625" style="1"/>
    <col min="15119" max="15119" width="4.26953125" style="1" customWidth="1"/>
    <col min="15120" max="15120" width="73.81640625" style="1" customWidth="1"/>
    <col min="15121" max="15121" width="7" style="1" customWidth="1"/>
    <col min="15122" max="15122" width="12" style="1" customWidth="1"/>
    <col min="15123" max="15127" width="17.7265625" style="1" customWidth="1"/>
    <col min="15128" max="15374" width="8.7265625" style="1"/>
    <col min="15375" max="15375" width="4.26953125" style="1" customWidth="1"/>
    <col min="15376" max="15376" width="73.81640625" style="1" customWidth="1"/>
    <col min="15377" max="15377" width="7" style="1" customWidth="1"/>
    <col min="15378" max="15378" width="12" style="1" customWidth="1"/>
    <col min="15379" max="15383" width="17.7265625" style="1" customWidth="1"/>
    <col min="15384" max="15630" width="8.7265625" style="1"/>
    <col min="15631" max="15631" width="4.26953125" style="1" customWidth="1"/>
    <col min="15632" max="15632" width="73.81640625" style="1" customWidth="1"/>
    <col min="15633" max="15633" width="7" style="1" customWidth="1"/>
    <col min="15634" max="15634" width="12" style="1" customWidth="1"/>
    <col min="15635" max="15639" width="17.7265625" style="1" customWidth="1"/>
    <col min="15640" max="15886" width="8.7265625" style="1"/>
    <col min="15887" max="15887" width="4.26953125" style="1" customWidth="1"/>
    <col min="15888" max="15888" width="73.81640625" style="1" customWidth="1"/>
    <col min="15889" max="15889" width="7" style="1" customWidth="1"/>
    <col min="15890" max="15890" width="12" style="1" customWidth="1"/>
    <col min="15891" max="15895" width="17.7265625" style="1" customWidth="1"/>
    <col min="15896" max="16142" width="8.7265625" style="1"/>
    <col min="16143" max="16143" width="4.26953125" style="1" customWidth="1"/>
    <col min="16144" max="16144" width="73.81640625" style="1" customWidth="1"/>
    <col min="16145" max="16145" width="7" style="1" customWidth="1"/>
    <col min="16146" max="16146" width="12" style="1" customWidth="1"/>
    <col min="16147" max="16151" width="17.7265625" style="1" customWidth="1"/>
    <col min="16152" max="16384" width="8.7265625" style="1"/>
  </cols>
  <sheetData>
    <row r="1" spans="1:23" x14ac:dyDescent="0.25">
      <c r="A1" s="36" t="s">
        <v>123</v>
      </c>
      <c r="B1" s="36"/>
      <c r="C1" s="36"/>
    </row>
    <row r="2" spans="1:23" x14ac:dyDescent="0.25">
      <c r="A2" s="27" t="s">
        <v>122</v>
      </c>
    </row>
    <row r="3" spans="1:23" s="27" customFormat="1" ht="13" x14ac:dyDescent="0.25">
      <c r="A3" s="48" t="s">
        <v>121</v>
      </c>
      <c r="B3" s="48"/>
      <c r="C3" s="48"/>
      <c r="D3" s="48"/>
      <c r="E3" s="48"/>
      <c r="F3" s="48"/>
      <c r="G3" s="47"/>
    </row>
    <row r="4" spans="1:23" s="27" customFormat="1" ht="13" x14ac:dyDescent="0.25">
      <c r="A4" s="47"/>
      <c r="B4" s="47"/>
      <c r="C4" s="47"/>
      <c r="D4" s="24"/>
      <c r="E4" s="24"/>
    </row>
    <row r="5" spans="1:23" s="27" customFormat="1" x14ac:dyDescent="0.25">
      <c r="A5" s="28"/>
      <c r="C5" s="46"/>
      <c r="D5" s="46"/>
      <c r="E5" s="46"/>
      <c r="F5" s="46"/>
      <c r="G5" s="26"/>
    </row>
    <row r="6" spans="1:23" s="27" customFormat="1" x14ac:dyDescent="0.25">
      <c r="A6" s="28"/>
      <c r="C6" s="26"/>
      <c r="D6" s="26"/>
      <c r="E6" s="26"/>
    </row>
    <row r="7" spans="1:23" s="44" customFormat="1" ht="80.5" x14ac:dyDescent="0.3">
      <c r="A7" s="32" t="s">
        <v>93</v>
      </c>
      <c r="B7" s="32" t="s">
        <v>92</v>
      </c>
      <c r="C7" s="32" t="s">
        <v>91</v>
      </c>
      <c r="D7" s="32" t="s">
        <v>90</v>
      </c>
      <c r="E7" s="31" t="s">
        <v>89</v>
      </c>
      <c r="F7" s="45" t="s">
        <v>120</v>
      </c>
      <c r="G7" s="45" t="s">
        <v>119</v>
      </c>
      <c r="H7" s="30" t="s">
        <v>118</v>
      </c>
      <c r="I7" s="30" t="s">
        <v>117</v>
      </c>
      <c r="J7" s="30" t="s">
        <v>116</v>
      </c>
      <c r="K7" s="30" t="s">
        <v>115</v>
      </c>
      <c r="L7" s="30" t="s">
        <v>114</v>
      </c>
      <c r="M7" s="30" t="s">
        <v>113</v>
      </c>
      <c r="N7" s="30" t="s">
        <v>112</v>
      </c>
      <c r="O7" s="30" t="s">
        <v>111</v>
      </c>
      <c r="P7" s="30" t="s">
        <v>110</v>
      </c>
      <c r="Q7" s="30" t="s">
        <v>109</v>
      </c>
      <c r="R7" s="30" t="s">
        <v>108</v>
      </c>
      <c r="S7" s="30" t="s">
        <v>107</v>
      </c>
      <c r="T7" s="30" t="s">
        <v>106</v>
      </c>
      <c r="U7" s="30" t="s">
        <v>105</v>
      </c>
      <c r="V7" s="30" t="s">
        <v>104</v>
      </c>
      <c r="W7" s="30" t="s">
        <v>103</v>
      </c>
    </row>
    <row r="8" spans="1:23" s="27" customFormat="1" x14ac:dyDescent="0.25">
      <c r="A8" s="28"/>
      <c r="C8" s="26"/>
      <c r="D8" s="24"/>
      <c r="E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13" x14ac:dyDescent="0.3">
      <c r="A9" s="12" t="s">
        <v>85</v>
      </c>
      <c r="B9" s="22" t="s">
        <v>84</v>
      </c>
      <c r="C9" s="7" t="s">
        <v>83</v>
      </c>
      <c r="D9" s="6">
        <v>52756</v>
      </c>
      <c r="E9" s="6">
        <f>SUM(F9:X9)</f>
        <v>112531</v>
      </c>
      <c r="F9" s="38">
        <v>13875</v>
      </c>
      <c r="G9" s="43">
        <v>2166</v>
      </c>
      <c r="H9" s="10"/>
      <c r="I9" s="10">
        <v>2280</v>
      </c>
      <c r="J9" s="10"/>
      <c r="K9" s="10">
        <v>77606</v>
      </c>
      <c r="L9" s="10">
        <v>8130</v>
      </c>
      <c r="M9" s="10">
        <v>3658</v>
      </c>
      <c r="N9" s="10">
        <v>2476</v>
      </c>
      <c r="O9" s="10">
        <v>2340</v>
      </c>
      <c r="P9" s="10"/>
      <c r="Q9" s="10"/>
      <c r="R9" s="10"/>
      <c r="S9" s="10"/>
      <c r="T9" s="10"/>
      <c r="U9" s="10"/>
      <c r="V9" s="10"/>
      <c r="W9" s="10"/>
    </row>
    <row r="10" spans="1:23" ht="13" x14ac:dyDescent="0.3">
      <c r="A10" s="12" t="s">
        <v>82</v>
      </c>
      <c r="B10" s="22" t="s">
        <v>81</v>
      </c>
      <c r="C10" s="7" t="s">
        <v>80</v>
      </c>
      <c r="D10" s="6">
        <v>10208</v>
      </c>
      <c r="E10" s="6">
        <f>SUM(F10:W10)</f>
        <v>16073</v>
      </c>
      <c r="F10" s="38">
        <v>2454</v>
      </c>
      <c r="G10" s="43">
        <v>412</v>
      </c>
      <c r="H10" s="14"/>
      <c r="I10" s="14">
        <v>433</v>
      </c>
      <c r="J10" s="14"/>
      <c r="K10" s="14">
        <v>9435</v>
      </c>
      <c r="L10" s="14">
        <v>1727</v>
      </c>
      <c r="M10" s="14">
        <v>695</v>
      </c>
      <c r="N10" s="14">
        <v>472</v>
      </c>
      <c r="O10" s="14">
        <v>445</v>
      </c>
      <c r="P10" s="14"/>
      <c r="Q10" s="14"/>
      <c r="R10" s="14"/>
      <c r="S10" s="14"/>
      <c r="T10" s="14"/>
      <c r="U10" s="14"/>
      <c r="V10" s="14"/>
      <c r="W10" s="23"/>
    </row>
    <row r="11" spans="1:23" ht="13" x14ac:dyDescent="0.3">
      <c r="A11" s="12" t="s">
        <v>79</v>
      </c>
      <c r="B11" s="22" t="s">
        <v>78</v>
      </c>
      <c r="C11" s="7" t="s">
        <v>77</v>
      </c>
      <c r="D11" s="6">
        <v>39256</v>
      </c>
      <c r="E11" s="6">
        <f>SUM(F11:X11)</f>
        <v>60959</v>
      </c>
      <c r="F11" s="38">
        <v>25326</v>
      </c>
      <c r="G11" s="43">
        <v>1175</v>
      </c>
      <c r="H11" s="10">
        <v>4572</v>
      </c>
      <c r="I11" s="10">
        <v>1050</v>
      </c>
      <c r="J11" s="10">
        <v>1250</v>
      </c>
      <c r="K11" s="10">
        <v>14237</v>
      </c>
      <c r="L11" s="10">
        <v>2500</v>
      </c>
      <c r="M11" s="10">
        <v>2049</v>
      </c>
      <c r="N11" s="10">
        <v>620</v>
      </c>
      <c r="O11" s="10">
        <v>5480</v>
      </c>
      <c r="P11" s="10">
        <v>350</v>
      </c>
      <c r="Q11" s="10">
        <v>750</v>
      </c>
      <c r="R11" s="10">
        <v>1600</v>
      </c>
      <c r="S11" s="10"/>
      <c r="T11" s="10"/>
      <c r="U11" s="10"/>
      <c r="V11" s="10"/>
      <c r="W11" s="23"/>
    </row>
    <row r="12" spans="1:23" ht="13" x14ac:dyDescent="0.3">
      <c r="A12" s="12" t="s">
        <v>76</v>
      </c>
      <c r="B12" s="11" t="s">
        <v>75</v>
      </c>
      <c r="C12" s="7" t="s">
        <v>74</v>
      </c>
      <c r="D12" s="6">
        <f>SUM(F12:W12)</f>
        <v>5800</v>
      </c>
      <c r="E12" s="6">
        <f>SUM(F12:W12)</f>
        <v>5800</v>
      </c>
      <c r="F12" s="38"/>
      <c r="G12" s="4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v>180</v>
      </c>
      <c r="T12" s="10">
        <v>1900</v>
      </c>
      <c r="U12" s="10">
        <v>600</v>
      </c>
      <c r="V12" s="10">
        <v>250</v>
      </c>
      <c r="W12" s="10">
        <v>2870</v>
      </c>
    </row>
    <row r="13" spans="1:23" ht="13" x14ac:dyDescent="0.25">
      <c r="A13" s="17"/>
      <c r="B13" s="16" t="s">
        <v>73</v>
      </c>
      <c r="C13" s="15" t="s">
        <v>102</v>
      </c>
      <c r="D13" s="6">
        <f>SUM(F13:W13)</f>
        <v>0</v>
      </c>
      <c r="E13" s="6">
        <f>SUM(F13:W13)</f>
        <v>0</v>
      </c>
      <c r="F13" s="41"/>
      <c r="G13" s="40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3" x14ac:dyDescent="0.25">
      <c r="A14" s="17"/>
      <c r="B14" s="16" t="s">
        <v>71</v>
      </c>
      <c r="C14" s="15" t="s">
        <v>70</v>
      </c>
      <c r="D14" s="6">
        <f>SUM(F14:W14)</f>
        <v>1160</v>
      </c>
      <c r="E14" s="6">
        <f>SUM(F14:W14)</f>
        <v>1160</v>
      </c>
      <c r="F14" s="41">
        <v>1160</v>
      </c>
      <c r="G14" s="4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5" x14ac:dyDescent="0.25">
      <c r="A15" s="17"/>
      <c r="B15" s="16" t="s">
        <v>69</v>
      </c>
      <c r="C15" s="15" t="s">
        <v>68</v>
      </c>
      <c r="D15" s="6">
        <f>SUM(F15:W15)</f>
        <v>14181</v>
      </c>
      <c r="E15" s="6">
        <f>SUM(F15:W15)</f>
        <v>14181</v>
      </c>
      <c r="F15" s="41">
        <v>14181</v>
      </c>
      <c r="G15" s="4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3" x14ac:dyDescent="0.25">
      <c r="A16" s="17"/>
      <c r="B16" s="16" t="s">
        <v>67</v>
      </c>
      <c r="C16" s="15" t="s">
        <v>66</v>
      </c>
      <c r="D16" s="6">
        <f>SUM(F16:W16)</f>
        <v>0</v>
      </c>
      <c r="E16" s="6">
        <f>SUM(F16:W16)</f>
        <v>0</v>
      </c>
      <c r="F16" s="41"/>
      <c r="G16" s="4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25" x14ac:dyDescent="0.25">
      <c r="A17" s="17"/>
      <c r="B17" s="16" t="s">
        <v>65</v>
      </c>
      <c r="C17" s="15" t="s">
        <v>64</v>
      </c>
      <c r="D17" s="6">
        <f>SUM(F17:W17)</f>
        <v>0</v>
      </c>
      <c r="E17" s="6">
        <f>SUM(F17:W17)</f>
        <v>0</v>
      </c>
      <c r="F17" s="41"/>
      <c r="G17" s="4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25" x14ac:dyDescent="0.25">
      <c r="A18" s="17"/>
      <c r="B18" s="16" t="s">
        <v>63</v>
      </c>
      <c r="C18" s="15" t="s">
        <v>62</v>
      </c>
      <c r="D18" s="6">
        <f>SUM(F18:W18)</f>
        <v>0</v>
      </c>
      <c r="E18" s="6">
        <f>SUM(F18:W18)</f>
        <v>0</v>
      </c>
      <c r="F18" s="41"/>
      <c r="G18" s="4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3" x14ac:dyDescent="0.25">
      <c r="A19" s="17"/>
      <c r="B19" s="16" t="s">
        <v>61</v>
      </c>
      <c r="C19" s="15" t="s">
        <v>60</v>
      </c>
      <c r="D19" s="6">
        <f>SUM(F19:W19)</f>
        <v>0</v>
      </c>
      <c r="E19" s="6">
        <f>SUM(F19:W19)</f>
        <v>0</v>
      </c>
      <c r="F19" s="41"/>
      <c r="G19" s="4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3" x14ac:dyDescent="0.25">
      <c r="A20" s="17"/>
      <c r="B20" s="16" t="s">
        <v>59</v>
      </c>
      <c r="C20" s="15" t="s">
        <v>101</v>
      </c>
      <c r="D20" s="6">
        <f>SUM(F20:W20)</f>
        <v>0</v>
      </c>
      <c r="E20" s="6">
        <f>SUM(F20:W20)</f>
        <v>0</v>
      </c>
      <c r="F20" s="41"/>
      <c r="G20" s="4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3" x14ac:dyDescent="0.25">
      <c r="A21" s="17"/>
      <c r="B21" s="20" t="s">
        <v>57</v>
      </c>
      <c r="C21" s="15" t="s">
        <v>100</v>
      </c>
      <c r="D21" s="6">
        <f>SUM(F21:W21)</f>
        <v>0</v>
      </c>
      <c r="E21" s="6">
        <f>SUM(F21:W21)</f>
        <v>0</v>
      </c>
      <c r="F21" s="41"/>
      <c r="G21" s="4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3" x14ac:dyDescent="0.25">
      <c r="A22" s="17"/>
      <c r="B22" s="16" t="s">
        <v>55</v>
      </c>
      <c r="C22" s="15" t="s">
        <v>56</v>
      </c>
      <c r="D22" s="6">
        <v>2312</v>
      </c>
      <c r="E22" s="6">
        <f>SUM(F22:W22)</f>
        <v>4448</v>
      </c>
      <c r="F22" s="41">
        <v>2648</v>
      </c>
      <c r="G22" s="4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>
        <v>1800</v>
      </c>
      <c r="S22" s="14"/>
      <c r="T22" s="14"/>
      <c r="U22" s="14"/>
      <c r="V22" s="14"/>
      <c r="W22" s="14"/>
    </row>
    <row r="23" spans="1:23" ht="13" x14ac:dyDescent="0.25">
      <c r="A23" s="17"/>
      <c r="B23" s="16" t="s">
        <v>99</v>
      </c>
      <c r="C23" s="15" t="s">
        <v>54</v>
      </c>
      <c r="D23" s="6">
        <f>SUM(F23:W23)</f>
        <v>1810</v>
      </c>
      <c r="E23" s="6">
        <f>SUM(F23:W23)</f>
        <v>1810</v>
      </c>
      <c r="F23" s="41">
        <v>1810</v>
      </c>
      <c r="G23" s="4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3" x14ac:dyDescent="0.25">
      <c r="A24" s="17"/>
      <c r="B24" s="20" t="s">
        <v>53</v>
      </c>
      <c r="C24" s="15" t="s">
        <v>52</v>
      </c>
      <c r="D24" s="6">
        <f>SUM(F24:W24)</f>
        <v>0</v>
      </c>
      <c r="E24" s="6">
        <f>SUM(F24:W24)</f>
        <v>0</v>
      </c>
      <c r="F24" s="41"/>
      <c r="G24" s="4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3" x14ac:dyDescent="0.3">
      <c r="A25" s="12" t="s">
        <v>51</v>
      </c>
      <c r="B25" s="11" t="s">
        <v>50</v>
      </c>
      <c r="C25" s="7" t="s">
        <v>49</v>
      </c>
      <c r="D25" s="6">
        <v>20531</v>
      </c>
      <c r="E25" s="6">
        <f>SUM(F25:W25)</f>
        <v>21599</v>
      </c>
      <c r="F25" s="38">
        <f>SUM(F13:F24)</f>
        <v>19799</v>
      </c>
      <c r="G25" s="43">
        <f>SUM(G13:G24)</f>
        <v>0</v>
      </c>
      <c r="H25" s="10">
        <f>SUM(H13:H24)</f>
        <v>0</v>
      </c>
      <c r="I25" s="10">
        <f>SUM(I13:I24)</f>
        <v>0</v>
      </c>
      <c r="J25" s="10">
        <f>SUM(J13:J24)</f>
        <v>0</v>
      </c>
      <c r="K25" s="10">
        <f>SUM(K13:K24)</f>
        <v>0</v>
      </c>
      <c r="L25" s="10">
        <f>SUM(L13:L24)</f>
        <v>0</v>
      </c>
      <c r="M25" s="10">
        <f>SUM(M13:M24)</f>
        <v>0</v>
      </c>
      <c r="N25" s="10">
        <f>SUM(N13:N24)</f>
        <v>0</v>
      </c>
      <c r="O25" s="10">
        <f>SUM(O13:O24)</f>
        <v>0</v>
      </c>
      <c r="P25" s="10">
        <f>SUM(P13:P24)</f>
        <v>0</v>
      </c>
      <c r="Q25" s="10">
        <f>SUM(Q13:Q24)</f>
        <v>0</v>
      </c>
      <c r="R25" s="10">
        <f>SUM(R13:R24)</f>
        <v>1800</v>
      </c>
      <c r="S25" s="10">
        <f>SUM(S13:S24)</f>
        <v>0</v>
      </c>
      <c r="T25" s="10">
        <f>SUM(T13:T24)</f>
        <v>0</v>
      </c>
      <c r="U25" s="10">
        <f>SUM(U13:U24)</f>
        <v>0</v>
      </c>
      <c r="V25" s="10">
        <f>SUM(V13:V24)</f>
        <v>0</v>
      </c>
      <c r="W25" s="10">
        <f>SUM(W13:W24)</f>
        <v>0</v>
      </c>
    </row>
    <row r="26" spans="1:23" ht="13" x14ac:dyDescent="0.25">
      <c r="A26" s="17"/>
      <c r="B26" s="19" t="s">
        <v>48</v>
      </c>
      <c r="C26" s="15" t="s">
        <v>47</v>
      </c>
      <c r="D26" s="6">
        <f>SUM(F26:W26)</f>
        <v>0</v>
      </c>
      <c r="E26" s="6">
        <f>SUM(F26:W26)</f>
        <v>0</v>
      </c>
      <c r="F26" s="41"/>
      <c r="G26" s="4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3" x14ac:dyDescent="0.25">
      <c r="A27" s="17"/>
      <c r="B27" s="19" t="s">
        <v>46</v>
      </c>
      <c r="C27" s="15" t="s">
        <v>45</v>
      </c>
      <c r="D27" s="6">
        <f>SUM(F27:W27)</f>
        <v>0</v>
      </c>
      <c r="E27" s="6">
        <f>SUM(F27:W27)</f>
        <v>0</v>
      </c>
      <c r="F27" s="41"/>
      <c r="G27" s="40"/>
      <c r="H27" s="14"/>
      <c r="I27" s="14"/>
      <c r="J27" s="14"/>
      <c r="K27" s="14"/>
      <c r="L27" s="14"/>
      <c r="M27" s="23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3" x14ac:dyDescent="0.25">
      <c r="A28" s="17"/>
      <c r="B28" s="19" t="s">
        <v>44</v>
      </c>
      <c r="C28" s="15" t="s">
        <v>43</v>
      </c>
      <c r="D28" s="6">
        <f>SUM(F28:W28)</f>
        <v>0</v>
      </c>
      <c r="E28" s="6">
        <f>SUM(F28:W28)</f>
        <v>0</v>
      </c>
      <c r="F28" s="41"/>
      <c r="G28" s="4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3" x14ac:dyDescent="0.25">
      <c r="A29" s="17"/>
      <c r="B29" s="19" t="s">
        <v>42</v>
      </c>
      <c r="C29" s="15" t="s">
        <v>41</v>
      </c>
      <c r="D29" s="6">
        <v>783</v>
      </c>
      <c r="E29" s="6">
        <f>SUM(F29:W29)</f>
        <v>14680</v>
      </c>
      <c r="F29" s="41"/>
      <c r="G29" s="40"/>
      <c r="H29" s="14"/>
      <c r="I29" s="14"/>
      <c r="J29" s="14">
        <v>8749</v>
      </c>
      <c r="K29" s="14">
        <v>5148</v>
      </c>
      <c r="L29" s="14"/>
      <c r="M29" s="14">
        <v>783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3" x14ac:dyDescent="0.25">
      <c r="A30" s="17"/>
      <c r="B30" s="18" t="s">
        <v>40</v>
      </c>
      <c r="C30" s="15" t="s">
        <v>39</v>
      </c>
      <c r="D30" s="6">
        <f>SUM(F30:W30)</f>
        <v>0</v>
      </c>
      <c r="E30" s="6">
        <f>SUM(F30:W30)</f>
        <v>0</v>
      </c>
      <c r="F30" s="41"/>
      <c r="G30" s="4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3" x14ac:dyDescent="0.25">
      <c r="A31" s="17"/>
      <c r="B31" s="18" t="s">
        <v>38</v>
      </c>
      <c r="C31" s="15" t="s">
        <v>37</v>
      </c>
      <c r="D31" s="6">
        <f>SUM(F31:W31)</f>
        <v>0</v>
      </c>
      <c r="E31" s="6">
        <f>SUM(F31:W31)</f>
        <v>0</v>
      </c>
      <c r="F31" s="41"/>
      <c r="G31" s="4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3" x14ac:dyDescent="0.25">
      <c r="A32" s="17"/>
      <c r="B32" s="18" t="s">
        <v>36</v>
      </c>
      <c r="C32" s="15" t="s">
        <v>35</v>
      </c>
      <c r="D32" s="6">
        <v>212</v>
      </c>
      <c r="E32" s="6">
        <f>SUM(F32:W32)</f>
        <v>1602</v>
      </c>
      <c r="F32" s="41"/>
      <c r="G32" s="40"/>
      <c r="H32" s="14"/>
      <c r="I32" s="14"/>
      <c r="J32" s="14"/>
      <c r="K32" s="14">
        <v>1390</v>
      </c>
      <c r="L32" s="14"/>
      <c r="M32" s="14">
        <v>212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3" x14ac:dyDescent="0.3">
      <c r="A33" s="12" t="s">
        <v>34</v>
      </c>
      <c r="B33" s="8" t="s">
        <v>33</v>
      </c>
      <c r="C33" s="7" t="s">
        <v>32</v>
      </c>
      <c r="D33" s="6">
        <v>995</v>
      </c>
      <c r="E33" s="6">
        <f>SUM(F33:W33)</f>
        <v>16282</v>
      </c>
      <c r="F33" s="38">
        <f>SUM(F26:F32)</f>
        <v>0</v>
      </c>
      <c r="G33" s="10">
        <f>SUM(G26:G32)</f>
        <v>0</v>
      </c>
      <c r="H33" s="10">
        <f>SUM(H26:H32)</f>
        <v>0</v>
      </c>
      <c r="I33" s="10">
        <f>SUM(I26:I32)</f>
        <v>0</v>
      </c>
      <c r="J33" s="10">
        <f>SUM(J26:J32)</f>
        <v>8749</v>
      </c>
      <c r="K33" s="10">
        <f>SUM(K26:K32)</f>
        <v>6538</v>
      </c>
      <c r="L33" s="10">
        <f>SUM(L26:L32)</f>
        <v>0</v>
      </c>
      <c r="M33" s="10">
        <f>SUM(M26:M32)</f>
        <v>995</v>
      </c>
      <c r="N33" s="10">
        <f>SUM(N26:N32)</f>
        <v>0</v>
      </c>
      <c r="O33" s="10">
        <f>SUM(O26:O32)</f>
        <v>0</v>
      </c>
      <c r="P33" s="10">
        <f>SUM(P26:P32)</f>
        <v>0</v>
      </c>
      <c r="Q33" s="10">
        <f>SUM(Q26:Q32)</f>
        <v>0</v>
      </c>
      <c r="R33" s="10">
        <f>SUM(R26:R32)</f>
        <v>0</v>
      </c>
      <c r="S33" s="10">
        <f>SUM(S26:S32)</f>
        <v>0</v>
      </c>
      <c r="T33" s="10">
        <f>SUM(T26:T32)</f>
        <v>0</v>
      </c>
      <c r="U33" s="10">
        <f>SUM(U26:U32)</f>
        <v>0</v>
      </c>
      <c r="V33" s="10">
        <f>SUM(V26:V32)</f>
        <v>0</v>
      </c>
      <c r="W33" s="10">
        <f>SUM(W26:W32)</f>
        <v>0</v>
      </c>
    </row>
    <row r="34" spans="1:23" ht="13" x14ac:dyDescent="0.25">
      <c r="A34" s="17"/>
      <c r="B34" s="16" t="s">
        <v>31</v>
      </c>
      <c r="C34" s="7" t="s">
        <v>30</v>
      </c>
      <c r="D34" s="6">
        <v>141723</v>
      </c>
      <c r="E34" s="6">
        <f>SUM(F34:W34)</f>
        <v>284689</v>
      </c>
      <c r="F34" s="41">
        <v>152341</v>
      </c>
      <c r="G34" s="40"/>
      <c r="H34" s="14"/>
      <c r="I34" s="14"/>
      <c r="J34" s="14">
        <v>86045</v>
      </c>
      <c r="K34" s="14"/>
      <c r="L34" s="14"/>
      <c r="M34" s="14">
        <v>46303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3" x14ac:dyDescent="0.25">
      <c r="A35" s="17"/>
      <c r="B35" s="16" t="s">
        <v>29</v>
      </c>
      <c r="C35" s="7" t="s">
        <v>28</v>
      </c>
      <c r="D35" s="6">
        <f>SUM(F35:W35)</f>
        <v>0</v>
      </c>
      <c r="E35" s="6">
        <f>SUM(F35:W35)</f>
        <v>0</v>
      </c>
      <c r="F35" s="41"/>
      <c r="G35" s="4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3" x14ac:dyDescent="0.25">
      <c r="A36" s="17"/>
      <c r="B36" s="16" t="s">
        <v>27</v>
      </c>
      <c r="C36" s="7" t="s">
        <v>26</v>
      </c>
      <c r="D36" s="6">
        <f>SUM(F36:W36)</f>
        <v>0</v>
      </c>
      <c r="E36" s="6">
        <f>SUM(F36:W36)</f>
        <v>0</v>
      </c>
      <c r="F36" s="41"/>
      <c r="G36" s="4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3" x14ac:dyDescent="0.25">
      <c r="A37" s="17"/>
      <c r="B37" s="16" t="s">
        <v>25</v>
      </c>
      <c r="C37" s="7" t="s">
        <v>24</v>
      </c>
      <c r="D37" s="6">
        <v>38265</v>
      </c>
      <c r="E37" s="6">
        <f>SUM(F37:W37)</f>
        <v>79228</v>
      </c>
      <c r="F37" s="41">
        <v>41132</v>
      </c>
      <c r="G37" s="40"/>
      <c r="H37" s="14"/>
      <c r="I37" s="14"/>
      <c r="J37" s="14">
        <v>25594</v>
      </c>
      <c r="K37" s="14"/>
      <c r="L37" s="14"/>
      <c r="M37" s="14">
        <v>12502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3" x14ac:dyDescent="0.3">
      <c r="A38" s="12" t="s">
        <v>23</v>
      </c>
      <c r="B38" s="11" t="s">
        <v>22</v>
      </c>
      <c r="C38" s="7" t="s">
        <v>21</v>
      </c>
      <c r="D38" s="6">
        <v>179988</v>
      </c>
      <c r="E38" s="6">
        <f>SUM(F38:W38)</f>
        <v>363917</v>
      </c>
      <c r="F38" s="38">
        <f>SUM(F34:F37)</f>
        <v>193473</v>
      </c>
      <c r="G38" s="10">
        <f>SUM(G34:G37)</f>
        <v>0</v>
      </c>
      <c r="H38" s="10">
        <f>SUM(H34:H37)</f>
        <v>0</v>
      </c>
      <c r="I38" s="10">
        <f>SUM(I34:I37)</f>
        <v>0</v>
      </c>
      <c r="J38" s="10">
        <f>SUM(J34:J37)</f>
        <v>111639</v>
      </c>
      <c r="K38" s="10">
        <f>SUM(K34:K37)</f>
        <v>0</v>
      </c>
      <c r="L38" s="10">
        <f>SUM(L34:L37)</f>
        <v>0</v>
      </c>
      <c r="M38" s="10">
        <f>SUM(M34:M37)</f>
        <v>58805</v>
      </c>
      <c r="N38" s="10">
        <f>SUM(N34:N37)</f>
        <v>0</v>
      </c>
      <c r="O38" s="10">
        <f>SUM(O34:O37)</f>
        <v>0</v>
      </c>
      <c r="P38" s="10">
        <f>SUM(P34:P37)</f>
        <v>0</v>
      </c>
      <c r="Q38" s="10">
        <f>SUM(Q34:Q37)</f>
        <v>0</v>
      </c>
      <c r="R38" s="10">
        <f>SUM(R34:R37)</f>
        <v>0</v>
      </c>
      <c r="S38" s="10">
        <f>SUM(S34:S37)</f>
        <v>0</v>
      </c>
      <c r="T38" s="10">
        <f>SUM(T34:T37)</f>
        <v>0</v>
      </c>
      <c r="U38" s="10">
        <f>SUM(U34:U37)</f>
        <v>0</v>
      </c>
      <c r="V38" s="10">
        <f>SUM(V34:V37)</f>
        <v>0</v>
      </c>
      <c r="W38" s="10">
        <f>SUM(W34:W37)</f>
        <v>0</v>
      </c>
    </row>
    <row r="39" spans="1:23" ht="13" x14ac:dyDescent="0.25">
      <c r="A39" s="17"/>
      <c r="B39" s="42" t="s">
        <v>20</v>
      </c>
      <c r="C39" s="15" t="s">
        <v>19</v>
      </c>
      <c r="D39" s="6">
        <f>SUM(F39:W39)</f>
        <v>0</v>
      </c>
      <c r="E39" s="6">
        <f>SUM(F39:W39)</f>
        <v>0</v>
      </c>
      <c r="F39" s="41"/>
      <c r="G39" s="4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3" x14ac:dyDescent="0.25">
      <c r="A40" s="17"/>
      <c r="B40" s="42" t="s">
        <v>18</v>
      </c>
      <c r="C40" s="15" t="s">
        <v>17</v>
      </c>
      <c r="D40" s="6">
        <f>SUM(F40:W40)</f>
        <v>0</v>
      </c>
      <c r="E40" s="6">
        <f>SUM(F40:W40)</f>
        <v>0</v>
      </c>
      <c r="F40" s="41"/>
      <c r="G40" s="4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3" x14ac:dyDescent="0.25">
      <c r="A41" s="17"/>
      <c r="B41" s="42" t="s">
        <v>16</v>
      </c>
      <c r="C41" s="15" t="s">
        <v>15</v>
      </c>
      <c r="D41" s="6">
        <f>SUM(F41:W41)</f>
        <v>0</v>
      </c>
      <c r="E41" s="6">
        <f>SUM(F41:W41)</f>
        <v>0</v>
      </c>
      <c r="F41" s="41"/>
      <c r="G41" s="4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3" x14ac:dyDescent="0.25">
      <c r="A42" s="17"/>
      <c r="B42" s="42" t="s">
        <v>14</v>
      </c>
      <c r="C42" s="15" t="s">
        <v>13</v>
      </c>
      <c r="D42" s="6">
        <f>SUM(F42:W42)</f>
        <v>0</v>
      </c>
      <c r="E42" s="6">
        <f>SUM(F42:W42)</f>
        <v>0</v>
      </c>
      <c r="F42" s="41"/>
      <c r="G42" s="4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3" x14ac:dyDescent="0.25">
      <c r="A43" s="17"/>
      <c r="B43" s="42" t="s">
        <v>12</v>
      </c>
      <c r="C43" s="15" t="s">
        <v>11</v>
      </c>
      <c r="D43" s="6">
        <f>SUM(F43:W43)</f>
        <v>0</v>
      </c>
      <c r="E43" s="6">
        <f>SUM(F43:W43)</f>
        <v>0</v>
      </c>
      <c r="F43" s="41"/>
      <c r="G43" s="4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3" x14ac:dyDescent="0.25">
      <c r="A44" s="17"/>
      <c r="B44" s="42" t="s">
        <v>10</v>
      </c>
      <c r="C44" s="15" t="s">
        <v>9</v>
      </c>
      <c r="D44" s="6">
        <f>SUM(F44:W44)</f>
        <v>0</v>
      </c>
      <c r="E44" s="6">
        <f>SUM(F44:W44)</f>
        <v>0</v>
      </c>
      <c r="F44" s="41"/>
      <c r="G44" s="40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3" x14ac:dyDescent="0.25">
      <c r="A45" s="17"/>
      <c r="B45" s="16" t="s">
        <v>8</v>
      </c>
      <c r="C45" s="15" t="s">
        <v>7</v>
      </c>
      <c r="D45" s="6">
        <f>SUM(F45:W45)</f>
        <v>0</v>
      </c>
      <c r="E45" s="6">
        <f>SUM(F45:W45)</f>
        <v>0</v>
      </c>
      <c r="F45" s="41"/>
      <c r="G45" s="40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3" x14ac:dyDescent="0.25">
      <c r="A46" s="17"/>
      <c r="B46" s="16" t="s">
        <v>6</v>
      </c>
      <c r="C46" s="15" t="s">
        <v>5</v>
      </c>
      <c r="D46" s="6">
        <f>SUM(F46:W46)</f>
        <v>0</v>
      </c>
      <c r="E46" s="6">
        <f>SUM(F46:W46)</f>
        <v>0</v>
      </c>
      <c r="F46" s="41"/>
      <c r="G46" s="40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3" x14ac:dyDescent="0.3">
      <c r="A47" s="12" t="s">
        <v>4</v>
      </c>
      <c r="B47" s="11" t="s">
        <v>3</v>
      </c>
      <c r="C47" s="7" t="s">
        <v>2</v>
      </c>
      <c r="D47" s="6">
        <f>SUM(F47:W47)</f>
        <v>0</v>
      </c>
      <c r="E47" s="6">
        <f>SUM(F47:W47)</f>
        <v>0</v>
      </c>
      <c r="F47" s="38">
        <f>SUM(F39:F46)</f>
        <v>0</v>
      </c>
      <c r="G47" s="10">
        <f>SUM(G39:G46)</f>
        <v>0</v>
      </c>
      <c r="H47" s="10">
        <f>SUM(H39:H46)</f>
        <v>0</v>
      </c>
      <c r="I47" s="10">
        <f>SUM(I39:I46)</f>
        <v>0</v>
      </c>
      <c r="J47" s="10">
        <f>SUM(J39:J46)</f>
        <v>0</v>
      </c>
      <c r="K47" s="10">
        <f>SUM(K39:K46)</f>
        <v>0</v>
      </c>
      <c r="L47" s="10">
        <f>SUM(L39:L46)</f>
        <v>0</v>
      </c>
      <c r="M47" s="10">
        <f>SUM(M39:M46)</f>
        <v>0</v>
      </c>
      <c r="N47" s="10">
        <f>SUM(N39:N46)</f>
        <v>0</v>
      </c>
      <c r="O47" s="10">
        <f>SUM(O39:O46)</f>
        <v>0</v>
      </c>
      <c r="P47" s="10">
        <f>SUM(P39:P46)</f>
        <v>0</v>
      </c>
      <c r="Q47" s="10">
        <f>SUM(Q39:Q46)</f>
        <v>0</v>
      </c>
      <c r="R47" s="10">
        <f>SUM(R39:R46)</f>
        <v>0</v>
      </c>
      <c r="S47" s="10">
        <f>SUM(S39:S46)</f>
        <v>0</v>
      </c>
      <c r="T47" s="10">
        <f>SUM(T39:T46)</f>
        <v>0</v>
      </c>
      <c r="U47" s="10">
        <f>SUM(U39:U46)</f>
        <v>0</v>
      </c>
      <c r="V47" s="10">
        <f>SUM(V39:V46)</f>
        <v>0</v>
      </c>
      <c r="W47" s="10">
        <f>SUM(W39:W46)</f>
        <v>0</v>
      </c>
    </row>
    <row r="48" spans="1:23" ht="13" x14ac:dyDescent="0.25">
      <c r="A48" s="12"/>
      <c r="B48" s="16" t="s">
        <v>98</v>
      </c>
      <c r="C48" s="39" t="s">
        <v>97</v>
      </c>
      <c r="D48" s="6">
        <f>SUM(F48:W48)</f>
        <v>0</v>
      </c>
      <c r="E48" s="6"/>
      <c r="F48" s="6"/>
      <c r="G48" s="6">
        <f>SUM(H48:Y48)</f>
        <v>0</v>
      </c>
      <c r="H48" s="6">
        <f>SUM(I48:Z48)</f>
        <v>0</v>
      </c>
      <c r="I48" s="6">
        <f>SUM(J48:AA48)</f>
        <v>0</v>
      </c>
      <c r="J48" s="6">
        <f>SUM(K48:AB48)</f>
        <v>0</v>
      </c>
      <c r="K48" s="6">
        <f>SUM(L48:AC48)</f>
        <v>0</v>
      </c>
      <c r="L48" s="6">
        <f>SUM(M48:AE48)</f>
        <v>0</v>
      </c>
      <c r="M48" s="6">
        <f>SUM(N48:AF48)</f>
        <v>0</v>
      </c>
      <c r="N48" s="6">
        <f>SUM(O48:AG48)</f>
        <v>0</v>
      </c>
      <c r="O48" s="6">
        <f>SUM(P48:AH48)</f>
        <v>0</v>
      </c>
      <c r="P48" s="6">
        <f>SUM(Q48:AI48)</f>
        <v>0</v>
      </c>
      <c r="Q48" s="6">
        <f>SUM(R48:AJ48)</f>
        <v>0</v>
      </c>
      <c r="R48" s="6">
        <f>SUM(S48:AK48)</f>
        <v>0</v>
      </c>
      <c r="S48" s="6">
        <f>SUM(T48:AL48)</f>
        <v>0</v>
      </c>
      <c r="T48" s="6">
        <f>SUM(U48:AM48)</f>
        <v>0</v>
      </c>
      <c r="U48" s="6">
        <f>SUM(V48:AN48)</f>
        <v>0</v>
      </c>
      <c r="V48" s="6">
        <f>SUM(W48:AO48)</f>
        <v>0</v>
      </c>
      <c r="W48" s="6">
        <f>SUM(X48:AP48)</f>
        <v>0</v>
      </c>
    </row>
    <row r="49" spans="1:23" ht="13" x14ac:dyDescent="0.3">
      <c r="A49" s="9"/>
      <c r="B49" s="8" t="s">
        <v>1</v>
      </c>
      <c r="C49" s="7" t="s">
        <v>96</v>
      </c>
      <c r="D49" s="6">
        <v>308464</v>
      </c>
      <c r="E49" s="6">
        <f>SUM(F49:W49)</f>
        <v>597161</v>
      </c>
      <c r="F49" s="38">
        <f>F9+F10+F11+F12+F25+F33+F38+F47+F48</f>
        <v>254927</v>
      </c>
      <c r="G49" s="38">
        <f>G9+G10+G11+G12+G25+G33+G38+G47</f>
        <v>3753</v>
      </c>
      <c r="H49" s="10">
        <f>H9+H10+H11+H12+H25+H33+H38+H47</f>
        <v>4572</v>
      </c>
      <c r="I49" s="10">
        <f>I9+I10+I11+I12+I25+I33+I38+I47</f>
        <v>3763</v>
      </c>
      <c r="J49" s="10">
        <f>J9+J10+J11+J12+J25+J33+J38+J47</f>
        <v>121638</v>
      </c>
      <c r="K49" s="10">
        <f>K9+K10+K11+K12+K25+K33+K38+K47</f>
        <v>107816</v>
      </c>
      <c r="L49" s="10">
        <f>L9+L10+L11+L12+L25+L33+L38+L47</f>
        <v>12357</v>
      </c>
      <c r="M49" s="10">
        <f>M9+M10+M11+M12+M25+M33+M38+M47</f>
        <v>66202</v>
      </c>
      <c r="N49" s="10">
        <f>N9+N10+N11+N12+N25+N33+N38+N47</f>
        <v>3568</v>
      </c>
      <c r="O49" s="10">
        <f>O9+O10+O11+O12+O25+O33+O38+O47</f>
        <v>8265</v>
      </c>
      <c r="P49" s="10">
        <f>P9+P10+P11+P12+P25+P33+P38+P47</f>
        <v>350</v>
      </c>
      <c r="Q49" s="10">
        <f>Q9+Q10+Q11+Q12+Q25+Q33+Q38+Q47</f>
        <v>750</v>
      </c>
      <c r="R49" s="10">
        <f>R9+R10+R11+R12+R25+R33+R38+R47</f>
        <v>3400</v>
      </c>
      <c r="S49" s="10">
        <f>S9+S10+S11+S12+S25+S33+S38+S47</f>
        <v>180</v>
      </c>
      <c r="T49" s="10">
        <f>T9+T10+T11+T12+T25+T33+T38+T47</f>
        <v>1900</v>
      </c>
      <c r="U49" s="10">
        <f>U9+U10+U11+U12+U25+U33+U38+U47</f>
        <v>600</v>
      </c>
      <c r="V49" s="10">
        <f>V9+V10+V11+V12+V25+V33+V38+V47</f>
        <v>250</v>
      </c>
      <c r="W49" s="10">
        <f>W9+W10+W11+W12+W25+W33+W38+W47</f>
        <v>2870</v>
      </c>
    </row>
    <row r="50" spans="1:23" x14ac:dyDescent="0.25">
      <c r="D50" s="3">
        <f>D9+D10+D11+D12+D25+D33+D38+D47</f>
        <v>309534</v>
      </c>
      <c r="E50" s="3">
        <f>E9+E10+E11+E12+E25+E33+E38+E47+F48</f>
        <v>597161</v>
      </c>
      <c r="F50" s="3">
        <f>F9+F10+F11+F25+F33+F38+F47</f>
        <v>254927</v>
      </c>
      <c r="G50" s="3">
        <f>G9+G10+G11+G25+G33+G38+G47</f>
        <v>3753</v>
      </c>
      <c r="H50" s="3">
        <f>H9+H10+H11+H25+H33+H38+H47</f>
        <v>4572</v>
      </c>
      <c r="I50" s="3">
        <f>I9+I10+I11+I25+I33+I38+I47</f>
        <v>3763</v>
      </c>
      <c r="J50" s="3">
        <f>J9+J10+J11+J25+J33+J38+J47</f>
        <v>121638</v>
      </c>
      <c r="K50" s="37">
        <f>K9+K10+K11+K25+K33+K38+K47</f>
        <v>107816</v>
      </c>
      <c r="L50" s="37">
        <f>L9+L10+L11+L25+L33+L38+L47</f>
        <v>12357</v>
      </c>
      <c r="M50" s="3">
        <f>M9+M10+M11+M25+M33+M38+M47</f>
        <v>66202</v>
      </c>
      <c r="N50" s="3">
        <f>N9+N10+N11+N25+N33+N38+N47</f>
        <v>3568</v>
      </c>
      <c r="O50" s="3">
        <f>O9+O10+O11+O25+O33+O38+O47</f>
        <v>8265</v>
      </c>
      <c r="P50" s="3">
        <f>P9+P10+P11+P25+P33+P38+P47</f>
        <v>350</v>
      </c>
      <c r="Q50" s="3">
        <f>Q9+Q10+Q11+Q25+Q33+Q38+Q47</f>
        <v>750</v>
      </c>
      <c r="R50" s="3">
        <f>R9+R10+R11+R25+R33+R38+R47</f>
        <v>3400</v>
      </c>
      <c r="S50" s="3">
        <f>S9+S10+S11+S25+S33+S38+S47</f>
        <v>0</v>
      </c>
      <c r="T50" s="3">
        <f>T9+T10+T11+T25+T33+T38+T47</f>
        <v>0</v>
      </c>
      <c r="U50" s="3">
        <f>U9+U10+U11+U25+U33+U38+U47</f>
        <v>0</v>
      </c>
      <c r="V50" s="3">
        <f>V9+V10+V11+V25+V33+V38+V47</f>
        <v>0</v>
      </c>
      <c r="W50" s="3">
        <f>W9+W10+W11+W25+W33+W38+W47</f>
        <v>0</v>
      </c>
    </row>
    <row r="54" spans="1:23" x14ac:dyDescent="0.25">
      <c r="A54" s="36" t="s">
        <v>95</v>
      </c>
      <c r="B54" s="36"/>
      <c r="C54" s="36"/>
    </row>
    <row r="56" spans="1:23" ht="13" x14ac:dyDescent="0.25">
      <c r="F56" s="35" t="s">
        <v>94</v>
      </c>
      <c r="G56" s="34"/>
      <c r="H56" s="33"/>
    </row>
    <row r="57" spans="1:23" ht="69" x14ac:dyDescent="0.25">
      <c r="A57" s="32" t="s">
        <v>93</v>
      </c>
      <c r="B57" s="32" t="s">
        <v>92</v>
      </c>
      <c r="C57" s="32" t="s">
        <v>91</v>
      </c>
      <c r="D57" s="32" t="s">
        <v>90</v>
      </c>
      <c r="E57" s="31" t="s">
        <v>89</v>
      </c>
      <c r="F57" s="30" t="s">
        <v>88</v>
      </c>
      <c r="G57" s="30" t="s">
        <v>87</v>
      </c>
      <c r="H57" s="30" t="s">
        <v>86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23" ht="13" x14ac:dyDescent="0.3">
      <c r="A58" s="28"/>
      <c r="B58" s="27"/>
      <c r="C58" s="26"/>
      <c r="D58" s="25"/>
      <c r="E58" s="21"/>
      <c r="F58" s="25"/>
      <c r="G58" s="25"/>
      <c r="H58" s="25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23" ht="13" x14ac:dyDescent="0.3">
      <c r="A59" s="12" t="s">
        <v>85</v>
      </c>
      <c r="B59" s="22" t="s">
        <v>84</v>
      </c>
      <c r="C59" s="7" t="s">
        <v>83</v>
      </c>
      <c r="D59" s="6">
        <v>35042</v>
      </c>
      <c r="E59" s="21">
        <f>SUM(F59:H59)</f>
        <v>35152</v>
      </c>
      <c r="F59" s="23">
        <v>27970</v>
      </c>
      <c r="G59" s="23">
        <v>3795</v>
      </c>
      <c r="H59" s="23">
        <v>3387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3" ht="13" x14ac:dyDescent="0.3">
      <c r="A60" s="12" t="s">
        <v>82</v>
      </c>
      <c r="B60" s="22" t="s">
        <v>81</v>
      </c>
      <c r="C60" s="7" t="s">
        <v>80</v>
      </c>
      <c r="D60" s="6">
        <v>6445</v>
      </c>
      <c r="E60" s="21">
        <f>SUM(F60:H60)</f>
        <v>6467</v>
      </c>
      <c r="F60" s="14">
        <v>5239</v>
      </c>
      <c r="G60" s="14">
        <v>649</v>
      </c>
      <c r="H60" s="10">
        <v>579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23" ht="13" x14ac:dyDescent="0.3">
      <c r="A61" s="12" t="s">
        <v>79</v>
      </c>
      <c r="B61" s="22" t="s">
        <v>78</v>
      </c>
      <c r="C61" s="7" t="s">
        <v>77</v>
      </c>
      <c r="D61" s="6">
        <f>SUM(F61:H61)</f>
        <v>15623</v>
      </c>
      <c r="E61" s="21">
        <f>SUM(F61:H61)</f>
        <v>15623</v>
      </c>
      <c r="F61" s="10">
        <v>3554</v>
      </c>
      <c r="G61" s="10">
        <v>6375</v>
      </c>
      <c r="H61" s="10">
        <v>5694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3" ht="13" x14ac:dyDescent="0.3">
      <c r="A62" s="12" t="s">
        <v>76</v>
      </c>
      <c r="B62" s="11" t="s">
        <v>75</v>
      </c>
      <c r="C62" s="7" t="s">
        <v>74</v>
      </c>
      <c r="D62" s="6">
        <f>SUM(F62:H62)</f>
        <v>0</v>
      </c>
      <c r="E62" s="21">
        <f>SUM(F62:H62)</f>
        <v>0</v>
      </c>
      <c r="F62" s="10"/>
      <c r="G62" s="10"/>
      <c r="H62" s="1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3" ht="13" x14ac:dyDescent="0.25">
      <c r="A63" s="17"/>
      <c r="B63" s="16" t="s">
        <v>73</v>
      </c>
      <c r="C63" s="15" t="s">
        <v>72</v>
      </c>
      <c r="D63" s="6">
        <f>SUM(F63:H63)</f>
        <v>0</v>
      </c>
      <c r="E63" s="6">
        <f>SUM(F63:H63)</f>
        <v>0</v>
      </c>
      <c r="F63" s="14"/>
      <c r="G63" s="14"/>
      <c r="H63" s="1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23" ht="13" x14ac:dyDescent="0.25">
      <c r="A64" s="17"/>
      <c r="B64" s="16" t="s">
        <v>71</v>
      </c>
      <c r="C64" s="15" t="s">
        <v>70</v>
      </c>
      <c r="D64" s="6">
        <f>SUM(F64:H64)</f>
        <v>0</v>
      </c>
      <c r="E64" s="6">
        <f>SUM(F64:H64)</f>
        <v>0</v>
      </c>
      <c r="F64" s="14"/>
      <c r="G64" s="14"/>
      <c r="H64" s="1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25" x14ac:dyDescent="0.25">
      <c r="A65" s="17"/>
      <c r="B65" s="16" t="s">
        <v>69</v>
      </c>
      <c r="C65" s="15" t="s">
        <v>68</v>
      </c>
      <c r="D65" s="6">
        <f>SUM(F65:H65)</f>
        <v>0</v>
      </c>
      <c r="E65" s="6">
        <f>SUM(F65:H65)</f>
        <v>0</v>
      </c>
      <c r="F65" s="14"/>
      <c r="G65" s="14"/>
      <c r="H65" s="14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3" x14ac:dyDescent="0.25">
      <c r="A66" s="17"/>
      <c r="B66" s="16" t="s">
        <v>67</v>
      </c>
      <c r="C66" s="15" t="s">
        <v>66</v>
      </c>
      <c r="D66" s="6">
        <f>SUM(F66:H66)</f>
        <v>0</v>
      </c>
      <c r="E66" s="6">
        <f>SUM(F66:H66)</f>
        <v>0</v>
      </c>
      <c r="F66" s="14"/>
      <c r="G66" s="14"/>
      <c r="H66" s="14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25" x14ac:dyDescent="0.25">
      <c r="A67" s="17"/>
      <c r="B67" s="16" t="s">
        <v>65</v>
      </c>
      <c r="C67" s="15" t="s">
        <v>64</v>
      </c>
      <c r="D67" s="6">
        <f>SUM(F67:H67)</f>
        <v>0</v>
      </c>
      <c r="E67" s="6">
        <f>SUM(F67:H67)</f>
        <v>0</v>
      </c>
      <c r="F67" s="14"/>
      <c r="G67" s="14"/>
      <c r="H67" s="14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ht="25" x14ac:dyDescent="0.25">
      <c r="A68" s="17"/>
      <c r="B68" s="16" t="s">
        <v>63</v>
      </c>
      <c r="C68" s="15" t="s">
        <v>62</v>
      </c>
      <c r="D68" s="6">
        <f>SUM(F68:H68)</f>
        <v>0</v>
      </c>
      <c r="E68" s="6">
        <f>SUM(F68:H68)</f>
        <v>0</v>
      </c>
      <c r="F68" s="14"/>
      <c r="G68" s="14"/>
      <c r="H68" s="14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ht="13" x14ac:dyDescent="0.25">
      <c r="A69" s="17"/>
      <c r="B69" s="16" t="s">
        <v>61</v>
      </c>
      <c r="C69" s="15" t="s">
        <v>60</v>
      </c>
      <c r="D69" s="6">
        <f>SUM(F69:H69)</f>
        <v>0</v>
      </c>
      <c r="E69" s="6">
        <f>SUM(F69:H69)</f>
        <v>0</v>
      </c>
      <c r="F69" s="14"/>
      <c r="G69" s="14"/>
      <c r="H69" s="14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ht="13" x14ac:dyDescent="0.25">
      <c r="A70" s="17"/>
      <c r="B70" s="16" t="s">
        <v>59</v>
      </c>
      <c r="C70" s="15" t="s">
        <v>58</v>
      </c>
      <c r="D70" s="6">
        <f>SUM(F70:H70)</f>
        <v>0</v>
      </c>
      <c r="E70" s="6">
        <f>SUM(F70:H70)</f>
        <v>0</v>
      </c>
      <c r="F70" s="14"/>
      <c r="G70" s="14"/>
      <c r="H70" s="14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ht="13" x14ac:dyDescent="0.25">
      <c r="A71" s="17"/>
      <c r="B71" s="20" t="s">
        <v>57</v>
      </c>
      <c r="C71" s="15" t="s">
        <v>56</v>
      </c>
      <c r="D71" s="6">
        <f>SUM(F71:H71)</f>
        <v>0</v>
      </c>
      <c r="E71" s="6">
        <f>SUM(F71:H71)</f>
        <v>0</v>
      </c>
      <c r="F71" s="14"/>
      <c r="G71" s="14"/>
      <c r="H71" s="14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ht="13" x14ac:dyDescent="0.25">
      <c r="A72" s="17"/>
      <c r="B72" s="16" t="s">
        <v>55</v>
      </c>
      <c r="C72" s="15" t="s">
        <v>54</v>
      </c>
      <c r="D72" s="6">
        <f>SUM(F72:H72)</f>
        <v>0</v>
      </c>
      <c r="E72" s="6">
        <f>SUM(F72:H72)</f>
        <v>0</v>
      </c>
      <c r="F72" s="14"/>
      <c r="G72" s="14"/>
      <c r="H72" s="14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ht="13" x14ac:dyDescent="0.25">
      <c r="A73" s="17"/>
      <c r="B73" s="20" t="s">
        <v>53</v>
      </c>
      <c r="C73" s="15" t="s">
        <v>52</v>
      </c>
      <c r="D73" s="6">
        <f>SUM(F73:H73)</f>
        <v>0</v>
      </c>
      <c r="E73" s="6">
        <f>SUM(F73:H73)</f>
        <v>0</v>
      </c>
      <c r="F73" s="14"/>
      <c r="G73" s="14"/>
      <c r="H73" s="14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ht="13" x14ac:dyDescent="0.3">
      <c r="A74" s="12" t="s">
        <v>51</v>
      </c>
      <c r="B74" s="11" t="s">
        <v>50</v>
      </c>
      <c r="C74" s="7" t="s">
        <v>49</v>
      </c>
      <c r="D74" s="6">
        <f>SUM(F74:H74)</f>
        <v>0</v>
      </c>
      <c r="E74" s="6">
        <f>SUM(F74:H74)</f>
        <v>0</v>
      </c>
      <c r="F74" s="10">
        <f>SUM(F63:F73)</f>
        <v>0</v>
      </c>
      <c r="G74" s="10">
        <f>SUM(G63:G73)</f>
        <v>0</v>
      </c>
      <c r="H74" s="10">
        <f>SUM(H63:H73)</f>
        <v>0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3" x14ac:dyDescent="0.25">
      <c r="A75" s="17"/>
      <c r="B75" s="19" t="s">
        <v>48</v>
      </c>
      <c r="C75" s="15" t="s">
        <v>47</v>
      </c>
      <c r="D75" s="6">
        <f>SUM(F75:H75)</f>
        <v>0</v>
      </c>
      <c r="E75" s="6">
        <f>SUM(F75:H75)</f>
        <v>0</v>
      </c>
      <c r="F75" s="14"/>
      <c r="G75" s="14"/>
      <c r="H75" s="14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ht="13" x14ac:dyDescent="0.25">
      <c r="A76" s="17"/>
      <c r="B76" s="19" t="s">
        <v>46</v>
      </c>
      <c r="C76" s="15" t="s">
        <v>45</v>
      </c>
      <c r="D76" s="6">
        <f>SUM(F76:H76)</f>
        <v>0</v>
      </c>
      <c r="E76" s="6">
        <f>SUM(F76:H76)</f>
        <v>0</v>
      </c>
      <c r="F76" s="14"/>
      <c r="G76" s="14"/>
      <c r="H76" s="14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ht="13" x14ac:dyDescent="0.25">
      <c r="A77" s="17"/>
      <c r="B77" s="19" t="s">
        <v>44</v>
      </c>
      <c r="C77" s="15" t="s">
        <v>43</v>
      </c>
      <c r="D77" s="6">
        <f>SUM(F77:H77)</f>
        <v>0</v>
      </c>
      <c r="E77" s="6">
        <f>SUM(F77:H77)</f>
        <v>0</v>
      </c>
      <c r="F77" s="14"/>
      <c r="G77" s="14"/>
      <c r="H77" s="14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ht="13" x14ac:dyDescent="0.25">
      <c r="A78" s="17"/>
      <c r="B78" s="19" t="s">
        <v>42</v>
      </c>
      <c r="C78" s="15" t="s">
        <v>41</v>
      </c>
      <c r="D78" s="6">
        <f>SUM(F78:H78)</f>
        <v>0</v>
      </c>
      <c r="E78" s="6">
        <f>SUM(F78:H78)</f>
        <v>0</v>
      </c>
      <c r="F78" s="14"/>
      <c r="G78" s="14"/>
      <c r="H78" s="14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ht="13" x14ac:dyDescent="0.25">
      <c r="A79" s="17"/>
      <c r="B79" s="18" t="s">
        <v>40</v>
      </c>
      <c r="C79" s="15" t="s">
        <v>39</v>
      </c>
      <c r="D79" s="6">
        <f>SUM(F79:H79)</f>
        <v>0</v>
      </c>
      <c r="E79" s="6">
        <f>SUM(F79:H79)</f>
        <v>0</v>
      </c>
      <c r="F79" s="14"/>
      <c r="G79" s="14"/>
      <c r="H79" s="14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ht="13" x14ac:dyDescent="0.25">
      <c r="A80" s="17"/>
      <c r="B80" s="18" t="s">
        <v>38</v>
      </c>
      <c r="C80" s="15" t="s">
        <v>37</v>
      </c>
      <c r="D80" s="6">
        <f>SUM(F80:H80)</f>
        <v>0</v>
      </c>
      <c r="E80" s="6">
        <f>SUM(F80:H80)</f>
        <v>0</v>
      </c>
      <c r="F80" s="14"/>
      <c r="G80" s="14"/>
      <c r="H80" s="14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ht="13" x14ac:dyDescent="0.25">
      <c r="A81" s="17"/>
      <c r="B81" s="18" t="s">
        <v>36</v>
      </c>
      <c r="C81" s="15" t="s">
        <v>35</v>
      </c>
      <c r="D81" s="6">
        <f>SUM(F81:H81)</f>
        <v>0</v>
      </c>
      <c r="E81" s="6">
        <f>SUM(F81:H81)</f>
        <v>0</v>
      </c>
      <c r="F81" s="14"/>
      <c r="G81" s="14"/>
      <c r="H81" s="14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ht="13" x14ac:dyDescent="0.3">
      <c r="A82" s="12" t="s">
        <v>34</v>
      </c>
      <c r="B82" s="8" t="s">
        <v>33</v>
      </c>
      <c r="C82" s="7" t="s">
        <v>32</v>
      </c>
      <c r="D82" s="6">
        <f>SUM(F82:H82)</f>
        <v>0</v>
      </c>
      <c r="E82" s="6">
        <f>SUM(F82:H82)</f>
        <v>0</v>
      </c>
      <c r="F82" s="10">
        <f>SUM(F75:F81)</f>
        <v>0</v>
      </c>
      <c r="G82" s="10">
        <f>SUM(G75:G81)</f>
        <v>0</v>
      </c>
      <c r="H82" s="10">
        <f>SUM(H75:H81)</f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3" x14ac:dyDescent="0.25">
      <c r="A83" s="17"/>
      <c r="B83" s="16" t="s">
        <v>31</v>
      </c>
      <c r="C83" s="7" t="s">
        <v>30</v>
      </c>
      <c r="D83" s="6">
        <f>SUM(F83:H83)</f>
        <v>0</v>
      </c>
      <c r="E83" s="6">
        <f>SUM(F83:H83)</f>
        <v>0</v>
      </c>
      <c r="F83" s="14"/>
      <c r="G83" s="14"/>
      <c r="H83" s="14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ht="13" x14ac:dyDescent="0.25">
      <c r="A84" s="17"/>
      <c r="B84" s="16" t="s">
        <v>29</v>
      </c>
      <c r="C84" s="7" t="s">
        <v>28</v>
      </c>
      <c r="D84" s="6">
        <f>SUM(F84:H84)</f>
        <v>0</v>
      </c>
      <c r="E84" s="6">
        <f>SUM(F84:H84)</f>
        <v>0</v>
      </c>
      <c r="F84" s="14"/>
      <c r="G84" s="14"/>
      <c r="H84" s="14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ht="13" x14ac:dyDescent="0.25">
      <c r="A85" s="17"/>
      <c r="B85" s="16" t="s">
        <v>27</v>
      </c>
      <c r="C85" s="7" t="s">
        <v>26</v>
      </c>
      <c r="D85" s="6">
        <f>SUM(F85:H85)</f>
        <v>0</v>
      </c>
      <c r="E85" s="6">
        <f>SUM(F85:H85)</f>
        <v>0</v>
      </c>
      <c r="F85" s="14"/>
      <c r="G85" s="14"/>
      <c r="H85" s="14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ht="13" x14ac:dyDescent="0.25">
      <c r="A86" s="17"/>
      <c r="B86" s="16" t="s">
        <v>25</v>
      </c>
      <c r="C86" s="7" t="s">
        <v>24</v>
      </c>
      <c r="D86" s="6">
        <f>SUM(F86:H86)</f>
        <v>0</v>
      </c>
      <c r="E86" s="6">
        <f>SUM(F86:H86)</f>
        <v>0</v>
      </c>
      <c r="F86" s="14"/>
      <c r="G86" s="14"/>
      <c r="H86" s="14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ht="13" x14ac:dyDescent="0.3">
      <c r="A87" s="12" t="s">
        <v>23</v>
      </c>
      <c r="B87" s="11" t="s">
        <v>22</v>
      </c>
      <c r="C87" s="7" t="s">
        <v>21</v>
      </c>
      <c r="D87" s="6">
        <f>SUM(F87:H87)</f>
        <v>0</v>
      </c>
      <c r="E87" s="6">
        <f>SUM(F87:H87)</f>
        <v>0</v>
      </c>
      <c r="F87" s="10">
        <f>SUM(F83:F86)</f>
        <v>0</v>
      </c>
      <c r="G87" s="10">
        <f>SUM(G83:G86)</f>
        <v>0</v>
      </c>
      <c r="H87" s="10">
        <f>SUM(H83:H86)</f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25" x14ac:dyDescent="0.25">
      <c r="A88" s="17"/>
      <c r="B88" s="16" t="s">
        <v>20</v>
      </c>
      <c r="C88" s="15" t="s">
        <v>19</v>
      </c>
      <c r="D88" s="6">
        <f>SUM(F88:H88)</f>
        <v>0</v>
      </c>
      <c r="E88" s="6">
        <f>SUM(F88:H88)</f>
        <v>0</v>
      </c>
      <c r="F88" s="14"/>
      <c r="G88" s="14"/>
      <c r="H88" s="14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ht="25" x14ac:dyDescent="0.25">
      <c r="A89" s="17"/>
      <c r="B89" s="16" t="s">
        <v>18</v>
      </c>
      <c r="C89" s="15" t="s">
        <v>17</v>
      </c>
      <c r="D89" s="6">
        <f>SUM(F89:H89)</f>
        <v>0</v>
      </c>
      <c r="E89" s="6">
        <f>SUM(F89:H89)</f>
        <v>0</v>
      </c>
      <c r="F89" s="14"/>
      <c r="G89" s="14"/>
      <c r="H89" s="14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ht="25" x14ac:dyDescent="0.25">
      <c r="A90" s="17"/>
      <c r="B90" s="16" t="s">
        <v>16</v>
      </c>
      <c r="C90" s="15" t="s">
        <v>15</v>
      </c>
      <c r="D90" s="6">
        <f>SUM(F90:H90)</f>
        <v>0</v>
      </c>
      <c r="E90" s="6">
        <f>SUM(F90:H90)</f>
        <v>0</v>
      </c>
      <c r="F90" s="14"/>
      <c r="G90" s="14"/>
      <c r="H90" s="14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ht="13" x14ac:dyDescent="0.25">
      <c r="A91" s="17"/>
      <c r="B91" s="16" t="s">
        <v>14</v>
      </c>
      <c r="C91" s="15" t="s">
        <v>13</v>
      </c>
      <c r="D91" s="6">
        <f>SUM(F91:H91)</f>
        <v>0</v>
      </c>
      <c r="E91" s="6">
        <f>SUM(F91:H91)</f>
        <v>0</v>
      </c>
      <c r="F91" s="14"/>
      <c r="G91" s="14"/>
      <c r="H91" s="14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ht="25" x14ac:dyDescent="0.25">
      <c r="A92" s="17"/>
      <c r="B92" s="16" t="s">
        <v>12</v>
      </c>
      <c r="C92" s="15" t="s">
        <v>11</v>
      </c>
      <c r="D92" s="6">
        <f>SUM(F92:H92)</f>
        <v>0</v>
      </c>
      <c r="E92" s="6">
        <f>SUM(F92:H92)</f>
        <v>0</v>
      </c>
      <c r="F92" s="14"/>
      <c r="G92" s="14"/>
      <c r="H92" s="14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ht="25" x14ac:dyDescent="0.25">
      <c r="A93" s="17"/>
      <c r="B93" s="16" t="s">
        <v>10</v>
      </c>
      <c r="C93" s="15" t="s">
        <v>9</v>
      </c>
      <c r="D93" s="6">
        <f>SUM(F93:H93)</f>
        <v>0</v>
      </c>
      <c r="E93" s="6">
        <f>SUM(F93:H93)</f>
        <v>0</v>
      </c>
      <c r="F93" s="14"/>
      <c r="G93" s="14"/>
      <c r="H93" s="14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ht="13" x14ac:dyDescent="0.25">
      <c r="A94" s="17"/>
      <c r="B94" s="16" t="s">
        <v>8</v>
      </c>
      <c r="C94" s="15" t="s">
        <v>7</v>
      </c>
      <c r="D94" s="6">
        <f>SUM(F94:H94)</f>
        <v>0</v>
      </c>
      <c r="E94" s="6">
        <f>SUM(F94:H94)</f>
        <v>0</v>
      </c>
      <c r="F94" s="14"/>
      <c r="G94" s="14"/>
      <c r="H94" s="14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ht="13" x14ac:dyDescent="0.25">
      <c r="A95" s="17"/>
      <c r="B95" s="16" t="s">
        <v>6</v>
      </c>
      <c r="C95" s="15" t="s">
        <v>5</v>
      </c>
      <c r="D95" s="6">
        <f>SUM(F95:H95)</f>
        <v>0</v>
      </c>
      <c r="E95" s="6">
        <f>SUM(F95:H95)</f>
        <v>0</v>
      </c>
      <c r="F95" s="14"/>
      <c r="G95" s="14"/>
      <c r="H95" s="14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ht="13" x14ac:dyDescent="0.3">
      <c r="A96" s="12" t="s">
        <v>4</v>
      </c>
      <c r="B96" s="11" t="s">
        <v>3</v>
      </c>
      <c r="C96" s="7" t="s">
        <v>2</v>
      </c>
      <c r="D96" s="6">
        <f>SUM(F96:H96)</f>
        <v>0</v>
      </c>
      <c r="E96" s="6">
        <f>SUM(F96:H96)</f>
        <v>0</v>
      </c>
      <c r="F96" s="10">
        <f>SUM(F88:F95)</f>
        <v>0</v>
      </c>
      <c r="G96" s="10">
        <f>SUM(G88:G95)</f>
        <v>0</v>
      </c>
      <c r="H96" s="10">
        <f>SUM(H88:H95)</f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3" x14ac:dyDescent="0.3">
      <c r="A97" s="9"/>
      <c r="B97" s="8" t="s">
        <v>1</v>
      </c>
      <c r="C97" s="7" t="s">
        <v>0</v>
      </c>
      <c r="D97" s="6">
        <v>57110</v>
      </c>
      <c r="E97" s="6">
        <f>SUM(F97:H97)</f>
        <v>57242</v>
      </c>
      <c r="F97" s="5">
        <f>SUM(F96,F87,F82,F74,F58:F61)</f>
        <v>36763</v>
      </c>
      <c r="G97" s="5">
        <f>SUM(G96,G87,G82,G74,G58:G61)</f>
        <v>10819</v>
      </c>
      <c r="H97" s="5">
        <f>SUM(H96,H87,H82,H74,H58:H61)</f>
        <v>9660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x14ac:dyDescent="0.25">
      <c r="D98" s="3"/>
      <c r="E98" s="3"/>
      <c r="H98" s="3"/>
      <c r="M98" s="3" t="e">
        <f>F97+#REF!+#REF!+#REF!+G97+H97</f>
        <v>#REF!</v>
      </c>
      <c r="P98" s="3" t="e">
        <f>#REF!+#REF!+#REF!</f>
        <v>#REF!</v>
      </c>
    </row>
    <row r="100" spans="1:19" x14ac:dyDescent="0.25">
      <c r="M100" s="3"/>
    </row>
  </sheetData>
  <mergeCells count="5">
    <mergeCell ref="A1:C1"/>
    <mergeCell ref="A3:F3"/>
    <mergeCell ref="C5:F5"/>
    <mergeCell ref="A54:C54"/>
    <mergeCell ref="F56:H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2018-12-18T11:53:33Z</dcterms:created>
  <dcterms:modified xsi:type="dcterms:W3CDTF">2018-12-18T11:53:55Z</dcterms:modified>
</cp:coreProperties>
</file>