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80" activeTab="0"/>
  </bookViews>
  <sheets>
    <sheet name="előirányzat felhasználási ütem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<sst xmlns="http://schemas.openxmlformats.org/spreadsheetml/2006/main" count="50" uniqueCount="50">
  <si>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Működési bevételek</t>
  </si>
  <si>
    <t>Felhalmozási bevételek</t>
  </si>
  <si>
    <t>Felhalmozási kiadások</t>
  </si>
  <si>
    <t>Lakitelek Önkormányzata</t>
  </si>
  <si>
    <t>Összesen</t>
  </si>
  <si>
    <t>BEVÉTELEK</t>
  </si>
  <si>
    <t>KIADÁSOK</t>
  </si>
  <si>
    <t>Kommunális adó</t>
  </si>
  <si>
    <t>Szennyvíztelep használati díj</t>
  </si>
  <si>
    <t>eFt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</si>
  <si>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</si>
  <si>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</si>
  <si>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</si>
  <si>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</si>
  <si>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</si>
  <si>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</si>
  <si>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</si>
  <si>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</si>
  <si>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</si>
  <si>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</si>
  <si>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</si>
  <si>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</si>
  <si>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</si>
  <si>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Normatív hozzájárulások, támogatások</t>
  </si>
  <si>
    <t>Központi költségvetésből származó egyéb tám.</t>
  </si>
  <si>
    <t>Szakfeladatok működési bevételei</t>
  </si>
  <si>
    <t>EU támogatás</t>
  </si>
  <si>
    <t>Működési célú pénzmaradvány</t>
  </si>
  <si>
    <t>Költségvetési szervek működési bevételei</t>
  </si>
  <si>
    <t>Működési bevételek összesen:</t>
  </si>
  <si>
    <t>Ingatlan értékesítés</t>
  </si>
  <si>
    <t>Lakossági közmű hozzájárulás</t>
  </si>
  <si>
    <t>Felhalmozási célú pénzmaradvány</t>
  </si>
  <si>
    <t>Felhalmozási bevételek összesen</t>
  </si>
  <si>
    <t xml:space="preserve">Bevételek mindössz </t>
  </si>
  <si>
    <t>Önkormányzat működési kiadásai</t>
  </si>
  <si>
    <t>Működési tartalékok</t>
  </si>
  <si>
    <t>Költségvetési szervek működési kiadásai</t>
  </si>
  <si>
    <t>Működési kiadások összesen:</t>
  </si>
  <si>
    <t>Felhalmozási tartalékok</t>
  </si>
  <si>
    <t>Felhalmozási kiadások összesen:</t>
  </si>
  <si>
    <t>Önkormányzat kiadásai mindössz.</t>
  </si>
  <si>
    <t>Működési egyenleg</t>
  </si>
  <si>
    <t>Felhalmozási egyenleg</t>
  </si>
  <si>
    <t>EU önerő alap támogatás</t>
  </si>
  <si>
    <t>12. sz. melléklet</t>
  </si>
  <si>
    <t>2014. év várható bevételi és kiadási előirányzatainak teljesüléséről előirányzat- felhasználási ütemterv</t>
  </si>
  <si>
    <t>Hazai támogatás</t>
  </si>
  <si>
    <t>Felhalmozási célú visszatérítendő támogatás</t>
  </si>
  <si>
    <t>Működési célú pénzeszköz átvétel, támog.
értékű bev.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</si>
</sst>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  <numFmt numFmtId="167" formatCode="0.0"/>
    <numFmt numFmtId="168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BO134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6.875" style="1" customWidth="1"/>
    <col min="2" max="2" width="7.375" style="2" bestFit="1" customWidth="1"/>
    <col min="3" max="3" width="7.25390625" style="2" bestFit="1" customWidth="1"/>
    <col min="4" max="4" width="7.625" style="2" bestFit="1" customWidth="1"/>
    <col min="5" max="5" width="6.625" style="2" bestFit="1" customWidth="1"/>
    <col min="6" max="6" width="8.875" style="2" bestFit="1" customWidth="1"/>
    <col min="7" max="7" width="6.375" style="2" bestFit="1" customWidth="1"/>
    <col min="8" max="8" width="7.375" style="2" bestFit="1" customWidth="1"/>
    <col min="9" max="9" width="9.375" style="2" bestFit="1" customWidth="1"/>
    <col min="10" max="10" width="10.125" style="2" bestFit="1" customWidth="1"/>
    <col min="11" max="11" width="7.625" style="2" bestFit="1" customWidth="1"/>
    <col min="12" max="12" width="8.75390625" style="2" bestFit="1" customWidth="1"/>
    <col min="13" max="13" width="8.875" style="2" bestFit="1" customWidth="1"/>
    <col min="14" max="14" width="8.875" style="3" bestFit="1" customWidth="1"/>
    <col min="15" max="15" width="2.00390625" style="2" bestFit="1" customWidth="1"/>
    <col min="16" max="16" width="9.375" style="2" customWidth="1"/>
    <col min="17" max="16384" width="9.125" style="2" customWidth="1"/>
  </cols>
  <sheetData>
    <row r="1" spans="12:14" ht="12.75">
      <c r="L1" s="3" t="s">
        <v>45</v>
      </c>
      <c r="N1" s="4"/>
    </row>
    <row r="2" spans="1:15" ht="15.75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4.25" customHeight="1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3:14" ht="12.75">
      <c r="M4" s="5"/>
      <c r="N4" s="6" t="s">
        <v>9</v>
      </c>
    </row>
    <row r="5" spans="1:18" ht="12.75">
      <c r="A5" s="7"/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8" t="s">
        <v>18</v>
      </c>
      <c r="K5" s="8" t="s">
        <v>19</v>
      </c>
      <c r="L5" s="9" t="s">
        <v>20</v>
      </c>
      <c r="M5" s="9" t="s">
        <v>21</v>
      </c>
      <c r="N5" s="10" t="s">
        <v>4</v>
      </c>
      <c r="O5" s="11"/>
      <c r="P5" s="12"/>
      <c r="Q5" s="12"/>
      <c r="R5" s="12"/>
    </row>
    <row r="6" spans="1:67" ht="12.75">
      <c r="A6" s="7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  <c r="N6" s="15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</row>
    <row r="7" spans="1:67" ht="12.75">
      <c r="A7" s="7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  <c r="M7" s="14"/>
      <c r="N7" s="15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</row>
    <row r="8" spans="1:67" ht="12.75">
      <c r="A8" s="19" t="s">
        <v>22</v>
      </c>
      <c r="B8" s="13">
        <v>7000</v>
      </c>
      <c r="C8" s="13">
        <v>8000</v>
      </c>
      <c r="D8" s="13">
        <v>30000</v>
      </c>
      <c r="E8" s="13">
        <v>8000</v>
      </c>
      <c r="F8" s="13">
        <v>3000</v>
      </c>
      <c r="G8" s="13">
        <v>2000</v>
      </c>
      <c r="H8" s="13">
        <v>1000</v>
      </c>
      <c r="I8" s="13">
        <v>2000</v>
      </c>
      <c r="J8" s="13">
        <v>33000</v>
      </c>
      <c r="K8" s="13">
        <v>6000</v>
      </c>
      <c r="L8" s="14">
        <v>4000</v>
      </c>
      <c r="M8" s="14">
        <v>3500</v>
      </c>
      <c r="N8" s="20">
        <f>SUM(B8:M8)</f>
        <v>107500</v>
      </c>
      <c r="O8" s="20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</row>
    <row r="9" spans="1:67" ht="12.75">
      <c r="A9" s="19" t="s">
        <v>23</v>
      </c>
      <c r="B9" s="13">
        <v>35000</v>
      </c>
      <c r="C9" s="13">
        <v>32000</v>
      </c>
      <c r="D9" s="13">
        <v>25000</v>
      </c>
      <c r="E9" s="13">
        <v>25000</v>
      </c>
      <c r="F9" s="13">
        <v>28128</v>
      </c>
      <c r="G9" s="13">
        <v>30000</v>
      </c>
      <c r="H9" s="13">
        <v>30000</v>
      </c>
      <c r="I9" s="13">
        <v>30000</v>
      </c>
      <c r="J9" s="13">
        <v>30000</v>
      </c>
      <c r="K9" s="13">
        <v>30000</v>
      </c>
      <c r="L9" s="14">
        <v>30000</v>
      </c>
      <c r="M9" s="14">
        <v>30000</v>
      </c>
      <c r="N9" s="20">
        <f aca="true" t="shared" si="0" ref="N9:N41">SUM(B9:M9)</f>
        <v>355128</v>
      </c>
      <c r="O9" s="20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1:67" s="22" customFormat="1" ht="12.75">
      <c r="A10" s="19" t="s">
        <v>24</v>
      </c>
      <c r="B10" s="14">
        <v>300</v>
      </c>
      <c r="C10" s="14">
        <v>500</v>
      </c>
      <c r="D10" s="14">
        <v>5000</v>
      </c>
      <c r="E10" s="14">
        <v>1200</v>
      </c>
      <c r="F10" s="14">
        <v>1000</v>
      </c>
      <c r="G10" s="14">
        <v>500</v>
      </c>
      <c r="H10" s="14">
        <v>500</v>
      </c>
      <c r="I10" s="14">
        <v>300</v>
      </c>
      <c r="J10" s="14">
        <v>4000</v>
      </c>
      <c r="K10" s="14">
        <v>700</v>
      </c>
      <c r="L10" s="14">
        <v>300</v>
      </c>
      <c r="M10" s="14">
        <v>200</v>
      </c>
      <c r="N10" s="20">
        <f t="shared" si="0"/>
        <v>14500</v>
      </c>
      <c r="O10" s="20"/>
      <c r="P10" s="17"/>
      <c r="Q10" s="17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s="1" customFormat="1" ht="25.5">
      <c r="A11" s="33" t="s">
        <v>49</v>
      </c>
      <c r="B11" s="14">
        <v>2000</v>
      </c>
      <c r="C11" s="14">
        <v>2000</v>
      </c>
      <c r="D11" s="14">
        <v>1500</v>
      </c>
      <c r="E11" s="14">
        <v>1300</v>
      </c>
      <c r="F11" s="14">
        <v>1500</v>
      </c>
      <c r="G11" s="14">
        <v>1500</v>
      </c>
      <c r="H11" s="14">
        <v>1500</v>
      </c>
      <c r="I11" s="14">
        <v>1500</v>
      </c>
      <c r="J11" s="14">
        <v>1500</v>
      </c>
      <c r="K11" s="14">
        <v>1500</v>
      </c>
      <c r="L11" s="14">
        <v>1500</v>
      </c>
      <c r="M11" s="14">
        <v>1341</v>
      </c>
      <c r="N11" s="20">
        <f t="shared" si="0"/>
        <v>18641</v>
      </c>
      <c r="O11" s="20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</row>
    <row r="12" spans="1:67" ht="12.75">
      <c r="A12" s="19" t="s">
        <v>25</v>
      </c>
      <c r="B12" s="13">
        <v>2500</v>
      </c>
      <c r="C12" s="13">
        <v>2500</v>
      </c>
      <c r="D12" s="13">
        <v>2500</v>
      </c>
      <c r="E12" s="13">
        <v>2500</v>
      </c>
      <c r="F12" s="13">
        <v>2500</v>
      </c>
      <c r="G12" s="13">
        <v>3000</v>
      </c>
      <c r="H12" s="13">
        <v>3000</v>
      </c>
      <c r="I12" s="13">
        <v>3000</v>
      </c>
      <c r="J12" s="13">
        <v>2800</v>
      </c>
      <c r="K12" s="13">
        <v>2500</v>
      </c>
      <c r="L12" s="14">
        <v>2602</v>
      </c>
      <c r="M12" s="14">
        <v>2350</v>
      </c>
      <c r="N12" s="20">
        <f t="shared" si="0"/>
        <v>31752</v>
      </c>
      <c r="O12" s="20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s="22" customFormat="1" ht="12.75">
      <c r="A13" s="19" t="s">
        <v>27</v>
      </c>
      <c r="B13" s="13">
        <v>24838</v>
      </c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4"/>
      <c r="N13" s="20">
        <f t="shared" si="0"/>
        <v>24838</v>
      </c>
      <c r="O13" s="20"/>
      <c r="P13" s="17"/>
      <c r="Q13" s="1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s="22" customFormat="1" ht="12.75">
      <c r="A14" s="19" t="s">
        <v>28</v>
      </c>
      <c r="B14" s="14">
        <v>6700</v>
      </c>
      <c r="C14" s="14">
        <v>6800</v>
      </c>
      <c r="D14" s="14">
        <v>7000</v>
      </c>
      <c r="E14" s="14">
        <v>7000</v>
      </c>
      <c r="F14" s="14">
        <v>7000</v>
      </c>
      <c r="G14" s="14">
        <v>6500</v>
      </c>
      <c r="H14" s="14">
        <v>6200</v>
      </c>
      <c r="I14" s="14">
        <v>6160</v>
      </c>
      <c r="J14" s="14">
        <v>6800</v>
      </c>
      <c r="K14" s="14">
        <v>6800</v>
      </c>
      <c r="L14" s="14">
        <v>6800</v>
      </c>
      <c r="M14" s="14">
        <v>6216</v>
      </c>
      <c r="N14" s="20">
        <f t="shared" si="0"/>
        <v>79976</v>
      </c>
      <c r="O14" s="20"/>
      <c r="P14" s="17"/>
      <c r="Q14" s="17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</row>
    <row r="15" spans="1:67" s="22" customFormat="1" ht="12.75">
      <c r="A15" s="24" t="s">
        <v>29</v>
      </c>
      <c r="B15" s="25">
        <f aca="true" t="shared" si="1" ref="B15:M15">SUM(B8:B14)</f>
        <v>78338</v>
      </c>
      <c r="C15" s="25">
        <f t="shared" si="1"/>
        <v>51800</v>
      </c>
      <c r="D15" s="25">
        <f t="shared" si="1"/>
        <v>71000</v>
      </c>
      <c r="E15" s="25">
        <f t="shared" si="1"/>
        <v>45000</v>
      </c>
      <c r="F15" s="25">
        <f t="shared" si="1"/>
        <v>43128</v>
      </c>
      <c r="G15" s="25">
        <f t="shared" si="1"/>
        <v>43500</v>
      </c>
      <c r="H15" s="25">
        <f t="shared" si="1"/>
        <v>42200</v>
      </c>
      <c r="I15" s="25">
        <f t="shared" si="1"/>
        <v>42960</v>
      </c>
      <c r="J15" s="25">
        <f t="shared" si="1"/>
        <v>78100</v>
      </c>
      <c r="K15" s="25">
        <f t="shared" si="1"/>
        <v>47500</v>
      </c>
      <c r="L15" s="25">
        <f t="shared" si="1"/>
        <v>45202</v>
      </c>
      <c r="M15" s="25">
        <f t="shared" si="1"/>
        <v>43607</v>
      </c>
      <c r="N15" s="32">
        <f t="shared" si="0"/>
        <v>632335</v>
      </c>
      <c r="O15" s="14"/>
      <c r="P15" s="17"/>
      <c r="Q15" s="17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67" s="22" customFormat="1" ht="12.75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0"/>
      <c r="O16" s="20"/>
      <c r="P16" s="17"/>
      <c r="Q16" s="17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</row>
    <row r="17" spans="1:67" s="22" customFormat="1" ht="12.75">
      <c r="A17" s="26" t="s">
        <v>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0"/>
      <c r="O17" s="20"/>
      <c r="P17" s="17"/>
      <c r="Q17" s="1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1:67" s="22" customFormat="1" ht="12.75">
      <c r="A18" s="19" t="s">
        <v>7</v>
      </c>
      <c r="B18" s="14">
        <v>500</v>
      </c>
      <c r="C18" s="14">
        <v>2000</v>
      </c>
      <c r="D18" s="14">
        <v>8000</v>
      </c>
      <c r="E18" s="14">
        <v>1000</v>
      </c>
      <c r="F18" s="14">
        <v>500</v>
      </c>
      <c r="G18" s="14">
        <v>500</v>
      </c>
      <c r="H18" s="14">
        <v>500</v>
      </c>
      <c r="I18" s="14">
        <v>500</v>
      </c>
      <c r="J18" s="14">
        <v>8000</v>
      </c>
      <c r="K18" s="14">
        <v>1500</v>
      </c>
      <c r="L18" s="14">
        <v>1500</v>
      </c>
      <c r="M18" s="14">
        <v>500</v>
      </c>
      <c r="N18" s="20">
        <f t="shared" si="0"/>
        <v>25000</v>
      </c>
      <c r="O18" s="20"/>
      <c r="P18" s="17"/>
      <c r="Q18" s="17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1:67" s="22" customFormat="1" ht="12.75">
      <c r="A19" s="19" t="s">
        <v>48</v>
      </c>
      <c r="B19" s="14"/>
      <c r="C19" s="14"/>
      <c r="D19" s="14">
        <v>14804</v>
      </c>
      <c r="E19" s="14">
        <v>229</v>
      </c>
      <c r="F19" s="14">
        <v>1200</v>
      </c>
      <c r="G19" s="14"/>
      <c r="H19" s="14"/>
      <c r="I19" s="14"/>
      <c r="J19" s="14"/>
      <c r="K19" s="14"/>
      <c r="L19" s="14"/>
      <c r="M19" s="14">
        <v>11160</v>
      </c>
      <c r="N19" s="20">
        <f t="shared" si="0"/>
        <v>27393</v>
      </c>
      <c r="O19" s="20"/>
      <c r="P19" s="17"/>
      <c r="Q19" s="17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s="22" customFormat="1" ht="12.75">
      <c r="A20" s="19" t="s">
        <v>30</v>
      </c>
      <c r="B20" s="14"/>
      <c r="C20" s="14"/>
      <c r="D20" s="14">
        <v>7200</v>
      </c>
      <c r="E20" s="14"/>
      <c r="F20" s="14"/>
      <c r="G20" s="14"/>
      <c r="H20" s="14">
        <v>7051</v>
      </c>
      <c r="I20" s="14"/>
      <c r="J20" s="14"/>
      <c r="K20" s="14">
        <v>1000</v>
      </c>
      <c r="L20" s="14"/>
      <c r="M20" s="14"/>
      <c r="N20" s="20">
        <f t="shared" si="0"/>
        <v>15251</v>
      </c>
      <c r="O20" s="20"/>
      <c r="P20" s="17"/>
      <c r="Q20" s="17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22" customFormat="1" ht="12.75">
      <c r="A21" s="19" t="s">
        <v>31</v>
      </c>
      <c r="B21" s="14"/>
      <c r="C21" s="14"/>
      <c r="D21" s="14">
        <v>200</v>
      </c>
      <c r="E21" s="14"/>
      <c r="F21" s="14"/>
      <c r="G21" s="14"/>
      <c r="H21" s="14">
        <v>200</v>
      </c>
      <c r="I21" s="14"/>
      <c r="J21" s="14"/>
      <c r="K21" s="14"/>
      <c r="L21" s="14"/>
      <c r="M21" s="14"/>
      <c r="N21" s="20">
        <f t="shared" si="0"/>
        <v>400</v>
      </c>
      <c r="O21" s="20"/>
      <c r="P21" s="17"/>
      <c r="Q21" s="17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ht="12.75">
      <c r="A22" s="19" t="s">
        <v>8</v>
      </c>
      <c r="B22" s="13"/>
      <c r="C22" s="13">
        <v>2500</v>
      </c>
      <c r="D22" s="13"/>
      <c r="E22" s="13"/>
      <c r="F22" s="13"/>
      <c r="G22" s="13"/>
      <c r="H22" s="13">
        <v>2500</v>
      </c>
      <c r="I22" s="13"/>
      <c r="J22" s="13"/>
      <c r="K22" s="13">
        <v>2500</v>
      </c>
      <c r="L22" s="14"/>
      <c r="M22" s="14"/>
      <c r="N22" s="20">
        <f t="shared" si="0"/>
        <v>7500</v>
      </c>
      <c r="O22" s="20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</row>
    <row r="23" spans="1:67" ht="12.75">
      <c r="A23" s="19" t="s">
        <v>47</v>
      </c>
      <c r="B23" s="13"/>
      <c r="C23" s="13"/>
      <c r="D23" s="13"/>
      <c r="E23" s="13"/>
      <c r="F23" s="13"/>
      <c r="G23" s="13">
        <v>29593</v>
      </c>
      <c r="H23" s="13"/>
      <c r="I23" s="13"/>
      <c r="J23" s="13"/>
      <c r="K23" s="13"/>
      <c r="L23" s="14"/>
      <c r="M23" s="14">
        <v>30000</v>
      </c>
      <c r="N23" s="20">
        <f t="shared" si="0"/>
        <v>59593</v>
      </c>
      <c r="O23" s="20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</row>
    <row r="24" spans="1:67" ht="12.75">
      <c r="A24" s="19" t="s">
        <v>26</v>
      </c>
      <c r="B24" s="13"/>
      <c r="C24" s="13">
        <v>8000</v>
      </c>
      <c r="D24" s="13"/>
      <c r="E24" s="13"/>
      <c r="F24" s="13"/>
      <c r="G24" s="13">
        <v>16000</v>
      </c>
      <c r="H24" s="13">
        <v>50000</v>
      </c>
      <c r="I24" s="13">
        <v>67000</v>
      </c>
      <c r="J24" s="13">
        <v>25000</v>
      </c>
      <c r="K24" s="13">
        <v>15198</v>
      </c>
      <c r="L24" s="13">
        <v>20000</v>
      </c>
      <c r="M24" s="13"/>
      <c r="N24" s="20">
        <f t="shared" si="0"/>
        <v>201198</v>
      </c>
      <c r="O24" s="20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</row>
    <row r="25" spans="1:67" ht="12.75">
      <c r="A25" s="19" t="s">
        <v>44</v>
      </c>
      <c r="B25" s="13"/>
      <c r="C25" s="13"/>
      <c r="D25" s="13"/>
      <c r="E25" s="13"/>
      <c r="F25" s="13">
        <v>2500</v>
      </c>
      <c r="G25" s="13"/>
      <c r="H25" s="13">
        <v>3000</v>
      </c>
      <c r="I25" s="13"/>
      <c r="J25" s="13"/>
      <c r="K25" s="13">
        <v>1214</v>
      </c>
      <c r="L25" s="14"/>
      <c r="M25" s="14"/>
      <c r="N25" s="20">
        <f t="shared" si="0"/>
        <v>6714</v>
      </c>
      <c r="O25" s="20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</row>
    <row r="26" spans="1:67" ht="12.75">
      <c r="A26" s="19" t="s">
        <v>32</v>
      </c>
      <c r="B26" s="13">
        <v>75837</v>
      </c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4"/>
      <c r="N26" s="20">
        <f t="shared" si="0"/>
        <v>75837</v>
      </c>
      <c r="O26" s="20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</row>
    <row r="27" spans="1:67" ht="12.75">
      <c r="A27" s="24" t="s">
        <v>33</v>
      </c>
      <c r="B27" s="27">
        <f>SUM(B18:B26)</f>
        <v>76337</v>
      </c>
      <c r="C27" s="27">
        <f aca="true" t="shared" si="2" ref="C27:M27">SUM(C18:C26)</f>
        <v>12500</v>
      </c>
      <c r="D27" s="27">
        <f t="shared" si="2"/>
        <v>30204</v>
      </c>
      <c r="E27" s="27">
        <f t="shared" si="2"/>
        <v>1229</v>
      </c>
      <c r="F27" s="27">
        <f t="shared" si="2"/>
        <v>4200</v>
      </c>
      <c r="G27" s="27">
        <f t="shared" si="2"/>
        <v>46093</v>
      </c>
      <c r="H27" s="27">
        <f t="shared" si="2"/>
        <v>63251</v>
      </c>
      <c r="I27" s="27">
        <f t="shared" si="2"/>
        <v>67500</v>
      </c>
      <c r="J27" s="27">
        <f t="shared" si="2"/>
        <v>33000</v>
      </c>
      <c r="K27" s="27">
        <f t="shared" si="2"/>
        <v>21412</v>
      </c>
      <c r="L27" s="27">
        <f t="shared" si="2"/>
        <v>21500</v>
      </c>
      <c r="M27" s="27">
        <f t="shared" si="2"/>
        <v>41660</v>
      </c>
      <c r="N27" s="32">
        <f t="shared" si="0"/>
        <v>418886</v>
      </c>
      <c r="O27" s="27">
        <f>SUM(O18:O26)</f>
        <v>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</row>
    <row r="28" spans="1:67" ht="12.75">
      <c r="A28" s="19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4"/>
      <c r="N28" s="20">
        <f t="shared" si="0"/>
        <v>0</v>
      </c>
      <c r="O28" s="20">
        <f>SUM(C28:N28)</f>
        <v>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</row>
    <row r="29" spans="1:67" ht="12.75">
      <c r="A29" s="28" t="s">
        <v>34</v>
      </c>
      <c r="B29" s="29">
        <f aca="true" t="shared" si="3" ref="B29:M29">B15+B27</f>
        <v>154675</v>
      </c>
      <c r="C29" s="29">
        <f t="shared" si="3"/>
        <v>64300</v>
      </c>
      <c r="D29" s="29">
        <f t="shared" si="3"/>
        <v>101204</v>
      </c>
      <c r="E29" s="29">
        <f t="shared" si="3"/>
        <v>46229</v>
      </c>
      <c r="F29" s="29">
        <f t="shared" si="3"/>
        <v>47328</v>
      </c>
      <c r="G29" s="29">
        <f t="shared" si="3"/>
        <v>89593</v>
      </c>
      <c r="H29" s="29">
        <f t="shared" si="3"/>
        <v>105451</v>
      </c>
      <c r="I29" s="29">
        <f t="shared" si="3"/>
        <v>110460</v>
      </c>
      <c r="J29" s="29">
        <f t="shared" si="3"/>
        <v>111100</v>
      </c>
      <c r="K29" s="29">
        <f t="shared" si="3"/>
        <v>68912</v>
      </c>
      <c r="L29" s="29">
        <f t="shared" si="3"/>
        <v>66702</v>
      </c>
      <c r="M29" s="29">
        <f t="shared" si="3"/>
        <v>85267</v>
      </c>
      <c r="N29" s="29">
        <f t="shared" si="0"/>
        <v>1051221</v>
      </c>
      <c r="O29" s="29">
        <f>O15+O27</f>
        <v>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</row>
    <row r="30" spans="1:67" ht="12.7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>
        <f t="shared" si="0"/>
        <v>0</v>
      </c>
      <c r="O30" s="29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</row>
    <row r="31" spans="1:67" ht="12.75">
      <c r="A31" s="26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4"/>
      <c r="N31" s="20">
        <f t="shared" si="0"/>
        <v>0</v>
      </c>
      <c r="O31" s="20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</row>
    <row r="32" spans="1:67" ht="12.75">
      <c r="A32" s="19" t="s">
        <v>35</v>
      </c>
      <c r="B32" s="13">
        <v>18000</v>
      </c>
      <c r="C32" s="13">
        <v>18000</v>
      </c>
      <c r="D32" s="13">
        <v>18000</v>
      </c>
      <c r="E32" s="13">
        <v>17000</v>
      </c>
      <c r="F32" s="13">
        <v>17000</v>
      </c>
      <c r="G32" s="13">
        <v>16000</v>
      </c>
      <c r="H32" s="13">
        <v>16000</v>
      </c>
      <c r="I32" s="13">
        <v>17000</v>
      </c>
      <c r="J32" s="13">
        <v>17000</v>
      </c>
      <c r="K32" s="13">
        <v>16000</v>
      </c>
      <c r="L32" s="14">
        <v>17000</v>
      </c>
      <c r="M32" s="14">
        <v>17182</v>
      </c>
      <c r="N32" s="20">
        <f t="shared" si="0"/>
        <v>204182</v>
      </c>
      <c r="O32" s="20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</row>
    <row r="33" spans="1:67" ht="12.75">
      <c r="A33" s="19" t="s">
        <v>36</v>
      </c>
      <c r="B33" s="13">
        <v>2000</v>
      </c>
      <c r="C33" s="13">
        <v>2500</v>
      </c>
      <c r="D33" s="13">
        <v>2500</v>
      </c>
      <c r="E33" s="13">
        <v>2500</v>
      </c>
      <c r="F33" s="13">
        <v>2000</v>
      </c>
      <c r="G33" s="13">
        <v>2000</v>
      </c>
      <c r="H33" s="13">
        <v>2500</v>
      </c>
      <c r="I33" s="13">
        <v>2500</v>
      </c>
      <c r="J33" s="13">
        <v>2686</v>
      </c>
      <c r="K33" s="13">
        <v>2500</v>
      </c>
      <c r="L33" s="14">
        <v>2700</v>
      </c>
      <c r="M33" s="14">
        <v>3500</v>
      </c>
      <c r="N33" s="20">
        <f t="shared" si="0"/>
        <v>29886</v>
      </c>
      <c r="O33" s="20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</row>
    <row r="34" spans="1:67" ht="12.75">
      <c r="A34" s="19" t="s">
        <v>37</v>
      </c>
      <c r="B34" s="13">
        <v>36000</v>
      </c>
      <c r="C34" s="13">
        <v>36000</v>
      </c>
      <c r="D34" s="13">
        <v>33000</v>
      </c>
      <c r="E34" s="13">
        <v>33000</v>
      </c>
      <c r="F34" s="13">
        <v>30000</v>
      </c>
      <c r="G34" s="13">
        <v>30000</v>
      </c>
      <c r="H34" s="13">
        <v>30000</v>
      </c>
      <c r="I34" s="13">
        <v>30000</v>
      </c>
      <c r="J34" s="13">
        <v>33000</v>
      </c>
      <c r="K34" s="13">
        <v>36000</v>
      </c>
      <c r="L34" s="14">
        <v>36000</v>
      </c>
      <c r="M34" s="14">
        <v>35267</v>
      </c>
      <c r="N34" s="20">
        <f t="shared" si="0"/>
        <v>398267</v>
      </c>
      <c r="O34" s="20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</row>
    <row r="35" spans="1:67" ht="12.75">
      <c r="A35" s="24" t="s">
        <v>38</v>
      </c>
      <c r="B35" s="27">
        <f>SUM(B32:B34)</f>
        <v>56000</v>
      </c>
      <c r="C35" s="27">
        <f aca="true" t="shared" si="4" ref="C35:M35">SUM(C32:C34)</f>
        <v>56500</v>
      </c>
      <c r="D35" s="27">
        <f t="shared" si="4"/>
        <v>53500</v>
      </c>
      <c r="E35" s="27">
        <f t="shared" si="4"/>
        <v>52500</v>
      </c>
      <c r="F35" s="27">
        <f t="shared" si="4"/>
        <v>49000</v>
      </c>
      <c r="G35" s="27">
        <f t="shared" si="4"/>
        <v>48000</v>
      </c>
      <c r="H35" s="27">
        <f t="shared" si="4"/>
        <v>48500</v>
      </c>
      <c r="I35" s="27">
        <f t="shared" si="4"/>
        <v>49500</v>
      </c>
      <c r="J35" s="27">
        <f t="shared" si="4"/>
        <v>52686</v>
      </c>
      <c r="K35" s="27">
        <f t="shared" si="4"/>
        <v>54500</v>
      </c>
      <c r="L35" s="27">
        <f t="shared" si="4"/>
        <v>55700</v>
      </c>
      <c r="M35" s="27">
        <f t="shared" si="4"/>
        <v>55949</v>
      </c>
      <c r="N35" s="32">
        <f t="shared" si="0"/>
        <v>632335</v>
      </c>
      <c r="O35" s="27">
        <f>SUM(O32:O34)</f>
        <v>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</row>
    <row r="36" spans="1:67" ht="12.75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/>
      <c r="M36" s="14"/>
      <c r="N36" s="20"/>
      <c r="O36" s="20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</row>
    <row r="37" spans="1:67" ht="12.75">
      <c r="A37" s="19" t="s">
        <v>2</v>
      </c>
      <c r="B37" s="13">
        <v>20000</v>
      </c>
      <c r="C37" s="13">
        <v>15000</v>
      </c>
      <c r="D37" s="13">
        <v>25000</v>
      </c>
      <c r="E37" s="13">
        <v>2000</v>
      </c>
      <c r="F37" s="31">
        <v>10000</v>
      </c>
      <c r="G37" s="13">
        <v>30000</v>
      </c>
      <c r="H37" s="13">
        <v>40000</v>
      </c>
      <c r="I37" s="13">
        <v>60000</v>
      </c>
      <c r="J37" s="13">
        <v>70000</v>
      </c>
      <c r="K37" s="13"/>
      <c r="L37" s="13">
        <v>18468</v>
      </c>
      <c r="M37" s="13">
        <v>63000</v>
      </c>
      <c r="N37" s="20">
        <f t="shared" si="0"/>
        <v>353468</v>
      </c>
      <c r="O37" s="20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</row>
    <row r="38" spans="1:67" ht="12.75">
      <c r="A38" s="19" t="s">
        <v>39</v>
      </c>
      <c r="B38" s="13">
        <v>30000</v>
      </c>
      <c r="C38" s="13"/>
      <c r="D38" s="13">
        <v>3418</v>
      </c>
      <c r="E38" s="13">
        <v>5000</v>
      </c>
      <c r="F38" s="13"/>
      <c r="G38" s="13">
        <v>7000</v>
      </c>
      <c r="H38" s="13">
        <v>5000</v>
      </c>
      <c r="I38" s="13">
        <v>5000</v>
      </c>
      <c r="J38" s="13"/>
      <c r="K38" s="13">
        <v>5000</v>
      </c>
      <c r="L38" s="14">
        <v>5000</v>
      </c>
      <c r="M38" s="14"/>
      <c r="N38" s="20">
        <f t="shared" si="0"/>
        <v>65418</v>
      </c>
      <c r="O38" s="20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</row>
    <row r="39" spans="1:67" ht="12.75">
      <c r="A39" s="24" t="s">
        <v>40</v>
      </c>
      <c r="B39" s="27">
        <f aca="true" t="shared" si="5" ref="B39:M39">SUM(B37:B38)</f>
        <v>50000</v>
      </c>
      <c r="C39" s="27">
        <f t="shared" si="5"/>
        <v>15000</v>
      </c>
      <c r="D39" s="27">
        <f t="shared" si="5"/>
        <v>28418</v>
      </c>
      <c r="E39" s="27">
        <f t="shared" si="5"/>
        <v>7000</v>
      </c>
      <c r="F39" s="27">
        <f t="shared" si="5"/>
        <v>10000</v>
      </c>
      <c r="G39" s="27">
        <f t="shared" si="5"/>
        <v>37000</v>
      </c>
      <c r="H39" s="27">
        <f t="shared" si="5"/>
        <v>45000</v>
      </c>
      <c r="I39" s="27">
        <f t="shared" si="5"/>
        <v>65000</v>
      </c>
      <c r="J39" s="27">
        <f t="shared" si="5"/>
        <v>70000</v>
      </c>
      <c r="K39" s="27">
        <f t="shared" si="5"/>
        <v>5000</v>
      </c>
      <c r="L39" s="27">
        <f t="shared" si="5"/>
        <v>23468</v>
      </c>
      <c r="M39" s="27">
        <f t="shared" si="5"/>
        <v>63000</v>
      </c>
      <c r="N39" s="32">
        <f t="shared" si="0"/>
        <v>418886</v>
      </c>
      <c r="O39" s="27">
        <f>SUM(O37:O38)</f>
        <v>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</row>
    <row r="40" spans="1:67" ht="12.75">
      <c r="A40" s="19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/>
      <c r="M40" s="14"/>
      <c r="N40" s="20"/>
      <c r="O40" s="20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67" ht="12.75">
      <c r="A41" s="28" t="s">
        <v>41</v>
      </c>
      <c r="B41" s="29">
        <f aca="true" t="shared" si="6" ref="B41:M41">B35+B39</f>
        <v>106000</v>
      </c>
      <c r="C41" s="29">
        <f t="shared" si="6"/>
        <v>71500</v>
      </c>
      <c r="D41" s="29">
        <f t="shared" si="6"/>
        <v>81918</v>
      </c>
      <c r="E41" s="29">
        <f t="shared" si="6"/>
        <v>59500</v>
      </c>
      <c r="F41" s="29">
        <f t="shared" si="6"/>
        <v>59000</v>
      </c>
      <c r="G41" s="29">
        <f t="shared" si="6"/>
        <v>85000</v>
      </c>
      <c r="H41" s="29">
        <f t="shared" si="6"/>
        <v>93500</v>
      </c>
      <c r="I41" s="29">
        <f t="shared" si="6"/>
        <v>114500</v>
      </c>
      <c r="J41" s="29">
        <f t="shared" si="6"/>
        <v>122686</v>
      </c>
      <c r="K41" s="29">
        <f t="shared" si="6"/>
        <v>59500</v>
      </c>
      <c r="L41" s="29">
        <f t="shared" si="6"/>
        <v>79168</v>
      </c>
      <c r="M41" s="29">
        <f t="shared" si="6"/>
        <v>118949</v>
      </c>
      <c r="N41" s="29">
        <f t="shared" si="0"/>
        <v>1051221</v>
      </c>
      <c r="O41" s="29">
        <f>O35+O39</f>
        <v>0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  <row r="42" spans="2:67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30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</row>
    <row r="43" spans="1:67" ht="12.75">
      <c r="A43" s="1" t="s">
        <v>42</v>
      </c>
      <c r="B43" s="17">
        <f>B15-B35</f>
        <v>22338</v>
      </c>
      <c r="C43" s="17">
        <f aca="true" t="shared" si="7" ref="C43:M43">C15-C35</f>
        <v>-4700</v>
      </c>
      <c r="D43" s="17">
        <f t="shared" si="7"/>
        <v>17500</v>
      </c>
      <c r="E43" s="17">
        <f t="shared" si="7"/>
        <v>-7500</v>
      </c>
      <c r="F43" s="17">
        <f t="shared" si="7"/>
        <v>-5872</v>
      </c>
      <c r="G43" s="17">
        <f t="shared" si="7"/>
        <v>-4500</v>
      </c>
      <c r="H43" s="17">
        <f t="shared" si="7"/>
        <v>-6300</v>
      </c>
      <c r="I43" s="17">
        <f t="shared" si="7"/>
        <v>-6540</v>
      </c>
      <c r="J43" s="17">
        <f t="shared" si="7"/>
        <v>25414</v>
      </c>
      <c r="K43" s="17">
        <f t="shared" si="7"/>
        <v>-7000</v>
      </c>
      <c r="L43" s="17">
        <f t="shared" si="7"/>
        <v>-10498</v>
      </c>
      <c r="M43" s="17">
        <f t="shared" si="7"/>
        <v>-12342</v>
      </c>
      <c r="N43" s="17">
        <f>N15-N35</f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</row>
    <row r="44" spans="1:67" ht="12.75">
      <c r="A44" s="1" t="s">
        <v>43</v>
      </c>
      <c r="B44" s="17">
        <f>B27-B39</f>
        <v>26337</v>
      </c>
      <c r="C44" s="17">
        <f aca="true" t="shared" si="8" ref="C44:M44">C27-C39</f>
        <v>-2500</v>
      </c>
      <c r="D44" s="17">
        <f t="shared" si="8"/>
        <v>1786</v>
      </c>
      <c r="E44" s="17">
        <f t="shared" si="8"/>
        <v>-5771</v>
      </c>
      <c r="F44" s="17">
        <f t="shared" si="8"/>
        <v>-5800</v>
      </c>
      <c r="G44" s="17">
        <f t="shared" si="8"/>
        <v>9093</v>
      </c>
      <c r="H44" s="17">
        <f t="shared" si="8"/>
        <v>18251</v>
      </c>
      <c r="I44" s="17">
        <f t="shared" si="8"/>
        <v>2500</v>
      </c>
      <c r="J44" s="17">
        <f t="shared" si="8"/>
        <v>-37000</v>
      </c>
      <c r="K44" s="17">
        <f t="shared" si="8"/>
        <v>16412</v>
      </c>
      <c r="L44" s="17">
        <f t="shared" si="8"/>
        <v>-1968</v>
      </c>
      <c r="M44" s="17">
        <f t="shared" si="8"/>
        <v>-21340</v>
      </c>
      <c r="N44" s="17">
        <f>N27-N39</f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2:67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0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2:67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30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2:67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30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2:67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30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2:67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30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</row>
    <row r="50" spans="2:67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30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</row>
    <row r="51" spans="2:67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30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</row>
    <row r="52" spans="2:67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30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</row>
    <row r="53" spans="2:67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30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</row>
    <row r="54" spans="2:67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30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</row>
    <row r="55" spans="2:67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30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</row>
    <row r="56" spans="2:67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30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</row>
    <row r="57" spans="2:67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30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</row>
    <row r="58" spans="2:67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30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</row>
    <row r="59" spans="2:67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30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</row>
    <row r="60" spans="2:67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30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</row>
    <row r="61" spans="2:67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30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</row>
    <row r="62" spans="2:67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30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</row>
    <row r="63" spans="2:67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30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</row>
    <row r="64" spans="2:67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30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</row>
    <row r="65" spans="2:67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30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</row>
    <row r="66" spans="2:67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30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</row>
    <row r="67" spans="2:67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30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</row>
    <row r="68" spans="2:67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0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</row>
    <row r="69" spans="2:67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30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</row>
    <row r="70" spans="2:67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30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</row>
    <row r="71" spans="2:67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30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</row>
    <row r="72" spans="2:67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30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</row>
    <row r="73" spans="2:67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30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</row>
    <row r="74" spans="2:67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30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</row>
    <row r="75" spans="2:67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30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</row>
    <row r="76" spans="2:67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30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</row>
    <row r="77" spans="2:67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30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</row>
    <row r="78" spans="2:67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30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</row>
    <row r="79" spans="2:67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30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</row>
    <row r="80" spans="2:67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30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</row>
    <row r="81" spans="2:67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30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</row>
    <row r="82" spans="2:67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30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</row>
    <row r="83" spans="2:67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30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</row>
    <row r="84" spans="2:67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30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</row>
    <row r="85" spans="2:67" ht="12.75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30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</row>
    <row r="86" spans="2:67" ht="12.75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30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</row>
    <row r="87" spans="2:67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30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</row>
    <row r="88" spans="2:67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30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</row>
    <row r="89" spans="2:67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30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</row>
    <row r="90" spans="2:67" ht="12.75"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30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</row>
    <row r="91" spans="2:67" ht="12.75"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30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</row>
    <row r="92" spans="2:67" ht="12.75"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30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</row>
    <row r="93" spans="2:67" ht="12.75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30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</row>
    <row r="94" spans="2:67" ht="12.75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30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</row>
    <row r="95" spans="2:67" ht="12.75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30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</row>
    <row r="96" spans="2:67" ht="12.75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30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</row>
    <row r="97" spans="2:67" ht="12.75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30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</row>
    <row r="98" spans="2:67" ht="12.75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30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</row>
    <row r="99" spans="2:67" ht="12.75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30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</row>
    <row r="100" spans="2:67" ht="12.75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30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</row>
    <row r="101" spans="2:67" ht="12.75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30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</row>
    <row r="102" spans="2:67" ht="12.75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30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</row>
    <row r="103" spans="2:67" ht="12.75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30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</row>
    <row r="104" spans="2:67" ht="12.75"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30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</row>
    <row r="105" spans="2:67" ht="12.75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30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</row>
    <row r="106" spans="2:67" ht="12.75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30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</row>
    <row r="107" spans="2:67" ht="12.75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30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</row>
    <row r="108" spans="2:67" ht="12.7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30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</row>
    <row r="109" spans="2:67" ht="12.75"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30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</row>
    <row r="110" spans="2:67" ht="12.75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30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</row>
    <row r="111" spans="2:67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30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</row>
    <row r="112" spans="2:67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30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</row>
    <row r="113" spans="2:67" ht="12.7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30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</row>
    <row r="114" spans="2:67" ht="12.75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30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</row>
    <row r="115" spans="2:67" ht="12.75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30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</row>
    <row r="116" spans="2:67" ht="12.75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30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</row>
    <row r="117" spans="2:67" ht="12.75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30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</row>
    <row r="118" spans="2:67" ht="12.75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30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</row>
    <row r="119" spans="2:67" ht="12.75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30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</row>
    <row r="120" spans="2:67" ht="12.75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30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</row>
    <row r="121" spans="2:67" ht="12.75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30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</row>
    <row r="122" spans="2:67" ht="12.75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30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</row>
    <row r="123" spans="2:67" ht="12.75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30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</row>
    <row r="124" spans="2:67" ht="12.75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30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</row>
    <row r="125" spans="2:67" ht="12.75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30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</row>
    <row r="126" spans="2:67" ht="12.75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30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</row>
    <row r="127" spans="2:67" ht="12.75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30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</row>
    <row r="128" spans="2:67" ht="12.75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30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</row>
    <row r="129" spans="2:67" ht="12.75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30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</row>
    <row r="130" spans="2:67" ht="12.75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30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</row>
    <row r="131" spans="2:67" ht="12.75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30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</row>
    <row r="132" spans="2:67" ht="12.75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30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</row>
    <row r="133" spans="2:67" ht="12.75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30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</row>
    <row r="134" spans="2:67" ht="12.75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30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</row>
  </sheetData>
  <sheetProtection/>
  <mergeCells count="2">
    <mergeCell ref="A2:O2"/>
    <mergeCell ref="A3:O3"/>
  </mergeCells>
  <printOptions/>
  <pageMargins left="0.3" right="0.26" top="0.24" bottom="0.2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Lakitelek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v.</dc:creator>
  <cp:keywords/>
  <dc:description/>
  <cp:lastModifiedBy>Varga Zoltán</cp:lastModifiedBy>
  <cp:lastPrinted>2014-02-04T05:43:04Z</cp:lastPrinted>
  <dcterms:created xsi:type="dcterms:W3CDTF">2001-01-30T16:18:07Z</dcterms:created>
  <dcterms:modified xsi:type="dcterms:W3CDTF">2014-03-06T17:46:32Z</dcterms:modified>
  <cp:category/>
  <cp:version/>
  <cp:contentType/>
  <cp:contentStatus/>
</cp:coreProperties>
</file>