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3955" windowHeight="1437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26" i="1"/>
  <c r="B26"/>
  <c r="E25"/>
  <c r="D25" s="1"/>
  <c r="C25"/>
  <c r="C27" s="1"/>
  <c r="D24"/>
  <c r="B24"/>
  <c r="D23"/>
  <c r="B23"/>
  <c r="D22"/>
  <c r="B22"/>
  <c r="D21"/>
  <c r="B21"/>
  <c r="D20"/>
  <c r="B20"/>
  <c r="D19"/>
  <c r="B19"/>
  <c r="B25" s="1"/>
  <c r="B27" s="1"/>
  <c r="D18"/>
  <c r="D16"/>
  <c r="E15"/>
  <c r="E17" s="1"/>
  <c r="D17" s="1"/>
  <c r="C15"/>
  <c r="C17" s="1"/>
  <c r="D14"/>
  <c r="B14"/>
  <c r="D13"/>
  <c r="D12"/>
  <c r="D11"/>
  <c r="D10"/>
  <c r="B10"/>
  <c r="B15" s="1"/>
  <c r="B17" s="1"/>
  <c r="D8"/>
  <c r="D7"/>
  <c r="E27" l="1"/>
  <c r="D27" s="1"/>
  <c r="D15"/>
</calcChain>
</file>

<file path=xl/sharedStrings.xml><?xml version="1.0" encoding="utf-8"?>
<sst xmlns="http://schemas.openxmlformats.org/spreadsheetml/2006/main" count="30" uniqueCount="30">
  <si>
    <t>1/a. melléklet  4/2015. (II.27.) Önk. rendelethez</t>
  </si>
  <si>
    <t>Csabdi Község Önkormányzat 2014. évi költségvetése</t>
  </si>
  <si>
    <t>Az egységes rovatrend szerint a kiemelt kiadási és bevételi jogcímek</t>
  </si>
  <si>
    <t>Csabdi Község Önkormányzat előirányzatai</t>
  </si>
  <si>
    <t>Rovatrend</t>
  </si>
  <si>
    <t>Eredeti ei.</t>
  </si>
  <si>
    <t>Módosított ei. 2014.11.27.</t>
  </si>
  <si>
    <t>Változás</t>
  </si>
  <si>
    <t>Módosított ei. 2014.12.31.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</si>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</sst>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0" fontId="1" fillId="0" borderId="0" xfId="0" applyFont="1" applyAlignment="1">
      <alignment horizontal="right"/>
    </xf>
    <xf numFmtId="0" fontId="0" fillId="0" borderId="0" xfId="0" applyAlignme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2" fillId="0" borderId="1" xfId="0" applyFont="1" applyBorder="1"/>
    <xf numFmtId="3" fontId="2" fillId="0" borderId="1" xfId="0" applyNumberFormat="1" applyFont="1" applyBorder="1"/>
    <xf numFmtId="0" fontId="5" fillId="0" borderId="1" xfId="0" applyFont="1" applyBorder="1"/>
    <xf numFmtId="3" fontId="5" fillId="0" borderId="1" xfId="0" applyNumberFormat="1" applyFont="1" applyBorder="1"/>
    <xf numFmtId="0" fontId="5" fillId="2" borderId="1" xfId="0" applyFont="1" applyFill="1" applyBorder="1"/>
    <xf numFmtId="3" fontId="5" fillId="2" borderId="1" xfId="0" applyNumberFormat="1" applyFont="1" applyFill="1" applyBorder="1"/>
    <xf numFmtId="3" fontId="5" fillId="3" borderId="1" xfId="0" applyNumberFormat="1" applyFont="1" applyFill="1" applyBorder="1"/>
    <xf numFmtId="0" fontId="5" fillId="3" borderId="1" xfId="0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st&#252;leti%20&#252;l&#233;sek/2015/2015.02.26%20test&#252;leti%20&#252;l&#233;s/5_napirendi%20pont_mell&#233;klet_K&#246;lts&#233;gvet&#233;si%20rendelt%20mell&#233;kletek%20&#246;sszes&#237;tet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iemelt ei óvoda"/>
      <sheetName val="kiemelt ei önk"/>
      <sheetName val="kiemelt ei"/>
      <sheetName val="Önkormányzat kiadásai"/>
      <sheetName val="Óvoda kiadásai"/>
      <sheetName val="Önkorm, óvoda kiad. össz."/>
      <sheetName val="Önkormányzat bevételei"/>
      <sheetName val="Óvoda bevételei"/>
      <sheetName val="Önkorm, óvoda bev. össz."/>
      <sheetName val="Önk. beruházások felújításo"/>
      <sheetName val="Óvoda beruházások felújítások"/>
      <sheetName val="beruházások felújítások összet."/>
      <sheetName val="stabilitási 1"/>
      <sheetName val="stabilitási 2"/>
      <sheetName val="szociális kiadások"/>
      <sheetName val="átadott"/>
      <sheetName val="átvett"/>
      <sheetName val="helyi adók"/>
      <sheetName val="Munka1"/>
    </sheetNames>
    <sheetDataSet>
      <sheetData sheetId="0"/>
      <sheetData sheetId="1"/>
      <sheetData sheetId="2"/>
      <sheetData sheetId="3">
        <row r="61">
          <cell r="F61">
            <v>5455</v>
          </cell>
        </row>
        <row r="98">
          <cell r="F98">
            <v>2229</v>
          </cell>
        </row>
      </sheetData>
      <sheetData sheetId="4"/>
      <sheetData sheetId="5"/>
      <sheetData sheetId="6">
        <row r="34">
          <cell r="F34">
            <v>25301</v>
          </cell>
        </row>
        <row r="45">
          <cell r="F45">
            <v>6979</v>
          </cell>
        </row>
        <row r="49">
          <cell r="F49">
            <v>0</v>
          </cell>
        </row>
        <row r="56">
          <cell r="F56">
            <v>54193</v>
          </cell>
        </row>
        <row r="62">
          <cell r="F62">
            <v>0</v>
          </cell>
        </row>
        <row r="66">
          <cell r="F66">
            <v>0</v>
          </cell>
        </row>
        <row r="97">
          <cell r="F97">
            <v>8616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activeCell="B35" sqref="B35"/>
    </sheetView>
  </sheetViews>
  <sheetFormatPr defaultRowHeight="15"/>
  <cols>
    <col min="1" max="1" width="67.28515625" customWidth="1"/>
    <col min="2" max="2" width="13.5703125" customWidth="1"/>
    <col min="3" max="3" width="18.28515625" bestFit="1" customWidth="1"/>
    <col min="4" max="4" width="11.140625" bestFit="1" customWidth="1"/>
    <col min="5" max="5" width="18.28515625" bestFit="1" customWidth="1"/>
  </cols>
  <sheetData>
    <row r="1" spans="1:5" ht="15.75">
      <c r="A1" s="1" t="s">
        <v>0</v>
      </c>
      <c r="B1" s="2"/>
      <c r="C1" s="2"/>
      <c r="D1" s="2"/>
      <c r="E1" s="2"/>
    </row>
    <row r="2" spans="1:5" ht="15.75">
      <c r="A2" s="3"/>
      <c r="B2" s="4"/>
      <c r="C2" s="4"/>
      <c r="D2" s="5"/>
      <c r="E2" s="5"/>
    </row>
    <row r="3" spans="1:5" ht="18">
      <c r="A3" s="6" t="s">
        <v>1</v>
      </c>
      <c r="B3" s="2"/>
      <c r="C3" s="2"/>
      <c r="D3" s="5"/>
      <c r="E3" s="5"/>
    </row>
    <row r="4" spans="1:5" ht="36">
      <c r="A4" s="7" t="s">
        <v>2</v>
      </c>
      <c r="B4" s="5"/>
      <c r="C4" s="5"/>
      <c r="D4" s="5"/>
      <c r="E4" s="5"/>
    </row>
    <row r="5" spans="1:5">
      <c r="A5" s="5" t="s">
        <v>3</v>
      </c>
      <c r="B5" s="5"/>
      <c r="C5" s="5"/>
      <c r="D5" s="5"/>
      <c r="E5" s="5"/>
    </row>
    <row r="6" spans="1:5" ht="31.5">
      <c r="A6" s="8" t="s">
        <v>4</v>
      </c>
      <c r="B6" s="8" t="s">
        <v>5</v>
      </c>
      <c r="C6" s="9" t="s">
        <v>6</v>
      </c>
      <c r="D6" s="10" t="s">
        <v>7</v>
      </c>
      <c r="E6" s="9" t="s">
        <v>8</v>
      </c>
    </row>
    <row r="7" spans="1:5">
      <c r="A7" s="11" t="s">
        <v>9</v>
      </c>
      <c r="B7" s="12">
        <v>8635</v>
      </c>
      <c r="C7" s="12">
        <v>11527</v>
      </c>
      <c r="D7" s="12">
        <f>E7-C7</f>
        <v>492</v>
      </c>
      <c r="E7" s="11">
        <v>12019</v>
      </c>
    </row>
    <row r="8" spans="1:5">
      <c r="A8" s="11" t="s">
        <v>10</v>
      </c>
      <c r="B8" s="12">
        <v>1750</v>
      </c>
      <c r="C8" s="12">
        <v>2246</v>
      </c>
      <c r="D8" s="12">
        <f t="shared" ref="D8:D27" si="0">E8-C8</f>
        <v>-32</v>
      </c>
      <c r="E8" s="11">
        <v>2214</v>
      </c>
    </row>
    <row r="9" spans="1:5">
      <c r="A9" s="11" t="s">
        <v>11</v>
      </c>
      <c r="B9" s="12">
        <v>19415</v>
      </c>
      <c r="C9" s="12">
        <v>22495</v>
      </c>
      <c r="D9" s="12">
        <v>3572</v>
      </c>
      <c r="E9" s="11">
        <v>26066</v>
      </c>
    </row>
    <row r="10" spans="1:5">
      <c r="A10" s="11" t="s">
        <v>12</v>
      </c>
      <c r="B10" s="12">
        <f>'[1]Önkormányzat kiadásai'!F61</f>
        <v>5455</v>
      </c>
      <c r="C10" s="12">
        <v>4400</v>
      </c>
      <c r="D10" s="12">
        <f t="shared" si="0"/>
        <v>1055</v>
      </c>
      <c r="E10" s="11">
        <v>5455</v>
      </c>
    </row>
    <row r="11" spans="1:5">
      <c r="A11" s="11" t="s">
        <v>13</v>
      </c>
      <c r="B11" s="12">
        <v>20336</v>
      </c>
      <c r="C11" s="12">
        <v>15429</v>
      </c>
      <c r="D11" s="12">
        <f t="shared" si="0"/>
        <v>-4237</v>
      </c>
      <c r="E11" s="11">
        <v>11192</v>
      </c>
    </row>
    <row r="12" spans="1:5">
      <c r="A12" s="11" t="s">
        <v>14</v>
      </c>
      <c r="B12" s="12">
        <v>20825</v>
      </c>
      <c r="C12" s="12">
        <v>20874</v>
      </c>
      <c r="D12" s="12">
        <f t="shared" si="0"/>
        <v>20269</v>
      </c>
      <c r="E12" s="11">
        <v>41143</v>
      </c>
    </row>
    <row r="13" spans="1:5">
      <c r="A13" s="11" t="s">
        <v>15</v>
      </c>
      <c r="B13" s="12">
        <v>5823</v>
      </c>
      <c r="C13" s="12">
        <v>25823</v>
      </c>
      <c r="D13" s="12">
        <f t="shared" si="0"/>
        <v>597</v>
      </c>
      <c r="E13" s="11">
        <v>26420</v>
      </c>
    </row>
    <row r="14" spans="1:5">
      <c r="A14" s="11" t="s">
        <v>16</v>
      </c>
      <c r="B14" s="12">
        <f>'[1]Önkormányzat kiadásai'!F98</f>
        <v>2229</v>
      </c>
      <c r="C14" s="12">
        <v>1750</v>
      </c>
      <c r="D14" s="12">
        <f t="shared" si="0"/>
        <v>479</v>
      </c>
      <c r="E14" s="11">
        <v>2229</v>
      </c>
    </row>
    <row r="15" spans="1:5">
      <c r="A15" s="13" t="s">
        <v>17</v>
      </c>
      <c r="B15" s="14">
        <f>SUM(B7:B14)</f>
        <v>84468</v>
      </c>
      <c r="C15" s="14">
        <f>SUM(C7:C14)</f>
        <v>104544</v>
      </c>
      <c r="D15" s="14">
        <f t="shared" si="0"/>
        <v>22194</v>
      </c>
      <c r="E15" s="13">
        <f>SUM(E7:E14)</f>
        <v>126738</v>
      </c>
    </row>
    <row r="16" spans="1:5">
      <c r="A16" s="13" t="s">
        <v>18</v>
      </c>
      <c r="B16" s="14"/>
      <c r="C16" s="14">
        <v>13728</v>
      </c>
      <c r="D16" s="14">
        <f t="shared" si="0"/>
        <v>-349</v>
      </c>
      <c r="E16" s="13">
        <v>13379</v>
      </c>
    </row>
    <row r="17" spans="1:5">
      <c r="A17" s="15" t="s">
        <v>19</v>
      </c>
      <c r="B17" s="16">
        <f>B16+B15</f>
        <v>84468</v>
      </c>
      <c r="C17" s="16">
        <f>C16+C15</f>
        <v>118272</v>
      </c>
      <c r="D17" s="17">
        <f t="shared" si="0"/>
        <v>21845</v>
      </c>
      <c r="E17" s="18">
        <f>SUM(E15:E16)</f>
        <v>140117</v>
      </c>
    </row>
    <row r="18" spans="1:5">
      <c r="A18" s="11" t="s">
        <v>20</v>
      </c>
      <c r="B18" s="12">
        <v>28388</v>
      </c>
      <c r="C18" s="12">
        <v>63726</v>
      </c>
      <c r="D18" s="12">
        <f t="shared" si="0"/>
        <v>-18698</v>
      </c>
      <c r="E18" s="11">
        <v>45028</v>
      </c>
    </row>
    <row r="19" spans="1:5">
      <c r="A19" s="11" t="s">
        <v>21</v>
      </c>
      <c r="B19" s="12">
        <f>'[1]Önkormányzat bevételei'!F56</f>
        <v>54193</v>
      </c>
      <c r="C19" s="12">
        <v>13878</v>
      </c>
      <c r="D19" s="12">
        <f t="shared" si="0"/>
        <v>40315</v>
      </c>
      <c r="E19" s="11">
        <v>54193</v>
      </c>
    </row>
    <row r="20" spans="1:5">
      <c r="A20" s="11" t="s">
        <v>22</v>
      </c>
      <c r="B20" s="12">
        <f>'[1]Önkormányzat bevételei'!F34</f>
        <v>25301</v>
      </c>
      <c r="C20" s="12">
        <v>25493</v>
      </c>
      <c r="D20" s="12">
        <f t="shared" si="0"/>
        <v>-192</v>
      </c>
      <c r="E20" s="11">
        <v>25301</v>
      </c>
    </row>
    <row r="21" spans="1:5">
      <c r="A21" s="11" t="s">
        <v>23</v>
      </c>
      <c r="B21" s="12">
        <f>'[1]Önkormányzat bevételei'!F45</f>
        <v>6979</v>
      </c>
      <c r="C21" s="12">
        <v>6175</v>
      </c>
      <c r="D21" s="12">
        <f t="shared" si="0"/>
        <v>804</v>
      </c>
      <c r="E21" s="11">
        <v>6979</v>
      </c>
    </row>
    <row r="22" spans="1:5">
      <c r="A22" s="11" t="s">
        <v>24</v>
      </c>
      <c r="B22" s="12">
        <f>'[1]Önkormányzat bevételei'!F62</f>
        <v>0</v>
      </c>
      <c r="C22" s="12">
        <v>0</v>
      </c>
      <c r="D22" s="12">
        <f t="shared" si="0"/>
        <v>0</v>
      </c>
      <c r="E22" s="11">
        <v>0</v>
      </c>
    </row>
    <row r="23" spans="1:5">
      <c r="A23" s="11" t="s">
        <v>25</v>
      </c>
      <c r="B23" s="12">
        <f>'[1]Önkormányzat bevételei'!F49</f>
        <v>0</v>
      </c>
      <c r="C23" s="12">
        <v>0</v>
      </c>
      <c r="D23" s="12">
        <f t="shared" si="0"/>
        <v>0</v>
      </c>
      <c r="E23" s="11">
        <v>0</v>
      </c>
    </row>
    <row r="24" spans="1:5">
      <c r="A24" s="11" t="s">
        <v>26</v>
      </c>
      <c r="B24" s="12">
        <f>'[1]Önkormányzat bevételei'!F66</f>
        <v>0</v>
      </c>
      <c r="C24" s="12">
        <v>0</v>
      </c>
      <c r="D24" s="12">
        <f t="shared" si="0"/>
        <v>0</v>
      </c>
      <c r="E24" s="11">
        <v>0</v>
      </c>
    </row>
    <row r="25" spans="1:5">
      <c r="A25" s="13" t="s">
        <v>27</v>
      </c>
      <c r="B25" s="14">
        <f>SUM(B18:B24)</f>
        <v>114861</v>
      </c>
      <c r="C25" s="14">
        <f>SUM(C18:C24)</f>
        <v>109272</v>
      </c>
      <c r="D25" s="14">
        <f t="shared" si="0"/>
        <v>22229</v>
      </c>
      <c r="E25" s="13">
        <f>SUM(E18:E24)</f>
        <v>131501</v>
      </c>
    </row>
    <row r="26" spans="1:5">
      <c r="A26" s="13" t="s">
        <v>28</v>
      </c>
      <c r="B26" s="14">
        <f>'[1]Önkormányzat bevételei'!F97</f>
        <v>8616</v>
      </c>
      <c r="C26" s="14">
        <v>9000</v>
      </c>
      <c r="D26" s="14">
        <f t="shared" si="0"/>
        <v>-384</v>
      </c>
      <c r="E26" s="13">
        <v>8616</v>
      </c>
    </row>
    <row r="27" spans="1:5">
      <c r="A27" s="15" t="s">
        <v>29</v>
      </c>
      <c r="B27" s="16">
        <f>B25+B26</f>
        <v>123477</v>
      </c>
      <c r="C27" s="16">
        <f>C25+C26</f>
        <v>118272</v>
      </c>
      <c r="D27" s="17">
        <f t="shared" si="0"/>
        <v>21845</v>
      </c>
      <c r="E27" s="18">
        <f>SUM(E25:E26)</f>
        <v>140117</v>
      </c>
    </row>
  </sheetData>
  <mergeCells count="2">
    <mergeCell ref="A1:E1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Szalma Eszter</dc:creator>
  <cp:lastModifiedBy>Szalma Eszter</cp:lastModifiedBy>
  <dcterms:created xsi:type="dcterms:W3CDTF">2015-03-04T07:32:31Z</dcterms:created>
  <dcterms:modified xsi:type="dcterms:W3CDTF">2015-03-04T07:32:51Z</dcterms:modified>
</cp:coreProperties>
</file>