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340" windowHeight="628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<sst xmlns="http://schemas.openxmlformats.org/spreadsheetml/2006/main" count="263" uniqueCount="168">
  <si>
    <t>Szakf.</t>
  </si>
  <si>
    <t>Megnevezés</t>
  </si>
  <si>
    <t>Eredeti ei.</t>
  </si>
  <si>
    <t>Óv.int.étk.tér.</t>
  </si>
  <si>
    <t>Összesen</t>
  </si>
  <si>
    <t>Közvilágítás</t>
  </si>
  <si>
    <t>Segélyezés</t>
  </si>
  <si>
    <t>A</t>
  </si>
  <si>
    <t xml:space="preserve">B </t>
  </si>
  <si>
    <t>C</t>
  </si>
  <si>
    <t>360000-1</t>
  </si>
  <si>
    <t>Vízterm.kezelés, ellátás</t>
  </si>
  <si>
    <t>382101-1</t>
  </si>
  <si>
    <t>Közutak üzemeltetése, fenntartása</t>
  </si>
  <si>
    <t>813000-1</t>
  </si>
  <si>
    <t>Zöldterület kezelés</t>
  </si>
  <si>
    <t>841112-1</t>
  </si>
  <si>
    <t>Önkormányzati jogalkotás</t>
  </si>
  <si>
    <t>841126-1</t>
  </si>
  <si>
    <t>Önkormányzati igazgatási tevékenység</t>
  </si>
  <si>
    <t>Műk.célú pénzeszköz átad. Áht-n kívülre</t>
  </si>
  <si>
    <t>841133-1</t>
  </si>
  <si>
    <t>Adó kiszabása, beszedése</t>
  </si>
  <si>
    <t>841402-1</t>
  </si>
  <si>
    <t>Dologi kiadások</t>
  </si>
  <si>
    <t>841403-1</t>
  </si>
  <si>
    <t>Községgazdálkodás</t>
  </si>
  <si>
    <t>862101-1</t>
  </si>
  <si>
    <t>Háziorvosi ellátás</t>
  </si>
  <si>
    <t>862102-1</t>
  </si>
  <si>
    <t>Orvosi ügyeleti ellátás</t>
  </si>
  <si>
    <t>862302-1</t>
  </si>
  <si>
    <t>Fogorvosi ügyeleti ellátás</t>
  </si>
  <si>
    <t>869042-1</t>
  </si>
  <si>
    <t>Védőnői szolgálat</t>
  </si>
  <si>
    <t>889942-1</t>
  </si>
  <si>
    <t>Lakás támogatás</t>
  </si>
  <si>
    <t>890301-5</t>
  </si>
  <si>
    <t>Civil szervezetek működési támogatása</t>
  </si>
  <si>
    <t>Rövid időtart. Közfoglalkoztatás</t>
  </si>
  <si>
    <t>890442-1</t>
  </si>
  <si>
    <t>910121-1</t>
  </si>
  <si>
    <t>910123-1</t>
  </si>
  <si>
    <t>Könyvtári szolgáltatások</t>
  </si>
  <si>
    <t>910502-1</t>
  </si>
  <si>
    <t>Közművelődési intézmény működtetése</t>
  </si>
  <si>
    <t>931102-1</t>
  </si>
  <si>
    <t>Sportlétesítmények működtetése</t>
  </si>
  <si>
    <t>960302-1</t>
  </si>
  <si>
    <t>Köztemetőfenntartás és működtetés</t>
  </si>
  <si>
    <t>562912-1</t>
  </si>
  <si>
    <t>851011-1</t>
  </si>
  <si>
    <t>Óvodai nevelés</t>
  </si>
  <si>
    <t>889101-1</t>
  </si>
  <si>
    <t>Bölcsődei ellátás</t>
  </si>
  <si>
    <t>562913-1</t>
  </si>
  <si>
    <t>852011-1</t>
  </si>
  <si>
    <t>852021-1</t>
  </si>
  <si>
    <t>852022-1</t>
  </si>
  <si>
    <t>852031-1</t>
  </si>
  <si>
    <t>855911-1</t>
  </si>
  <si>
    <t>D</t>
  </si>
  <si>
    <t>Módosított ei.</t>
  </si>
  <si>
    <t>Ezer Ft-ban</t>
  </si>
  <si>
    <t>842541-1</t>
  </si>
  <si>
    <t>842543-1</t>
  </si>
  <si>
    <t>882111-1</t>
  </si>
  <si>
    <t>882112-1</t>
  </si>
  <si>
    <t>882113-1</t>
  </si>
  <si>
    <t>882115-1</t>
  </si>
  <si>
    <t>Ápolási díj alanyi jogon</t>
  </si>
  <si>
    <t>882116-1</t>
  </si>
  <si>
    <t>882122-1</t>
  </si>
  <si>
    <t>882123-1</t>
  </si>
  <si>
    <t>Temetési segély</t>
  </si>
  <si>
    <t>882124-1</t>
  </si>
  <si>
    <t>Rendkívüli gyermekvédelmi támogatás</t>
  </si>
  <si>
    <t>882129-1</t>
  </si>
  <si>
    <t>882202-1</t>
  </si>
  <si>
    <t>Közgyógyellátás</t>
  </si>
  <si>
    <t xml:space="preserve">Köztemetés </t>
  </si>
  <si>
    <t>852012-1</t>
  </si>
  <si>
    <t>422100-1</t>
  </si>
  <si>
    <t>890443-1</t>
  </si>
  <si>
    <t>E</t>
  </si>
  <si>
    <t xml:space="preserve">Teljesítés </t>
  </si>
  <si>
    <t xml:space="preserve">Kiadás </t>
  </si>
  <si>
    <t>Kulcs Községi Önkormányzat</t>
  </si>
  <si>
    <t>Intézményi beruházások áfával</t>
  </si>
  <si>
    <t>Egyéb dologi kiadások</t>
  </si>
  <si>
    <t>522001-1</t>
  </si>
  <si>
    <t>Közétkeztetés (iskola)</t>
  </si>
  <si>
    <t>Személyi jell. juttatások</t>
  </si>
  <si>
    <t>Egyéb működési célú kiadások</t>
  </si>
  <si>
    <t>Kölcsön törlesztés, kölcsön nyújtás</t>
  </si>
  <si>
    <t>Polgármesteri Hivatal finanszírozása</t>
  </si>
  <si>
    <t>882119-1</t>
  </si>
  <si>
    <t>Óvodáztatási támogatás</t>
  </si>
  <si>
    <t>010000-1</t>
  </si>
  <si>
    <t>Növényterm.,állatteny.,vadgazd</t>
  </si>
  <si>
    <t>Települési hulladékkkezelés</t>
  </si>
  <si>
    <t>Foly.száll.szolg. közmű építés</t>
  </si>
  <si>
    <t>Egyéb dologi kiadás</t>
  </si>
  <si>
    <t>841191-1</t>
  </si>
  <si>
    <t>Nemzeti ünnepek programjai</t>
  </si>
  <si>
    <t>841192-1</t>
  </si>
  <si>
    <t>Kiemelt állami és önk.</t>
  </si>
  <si>
    <t>Személyi jell. Juttatások</t>
  </si>
  <si>
    <t>Munkaadói jár. És szociális hj.adó</t>
  </si>
  <si>
    <t>Működési célú támogatás, pénzeszközátadás</t>
  </si>
  <si>
    <t>841403-5</t>
  </si>
  <si>
    <t xml:space="preserve">Város-községgazd. m.n.s.szo. </t>
  </si>
  <si>
    <t>Működési célú kiadás</t>
  </si>
  <si>
    <t>841902-9</t>
  </si>
  <si>
    <t>Központi költségvetési befizetés</t>
  </si>
  <si>
    <t>Előző évi maradvány visszafizetés</t>
  </si>
  <si>
    <t>Munkahelyvédelmi akcióterv</t>
  </si>
  <si>
    <t>Ár- és belvívvéd. összef.</t>
  </si>
  <si>
    <t>Katasztrófavédelmi helyreállítás</t>
  </si>
  <si>
    <t>Ált.isk.nap.nev/1-4.évf.</t>
  </si>
  <si>
    <t>Személyi jel. juttatás</t>
  </si>
  <si>
    <t>Saj.nev.i.nap.nev./1-4.évf.</t>
  </si>
  <si>
    <t>Ált.isk.nap.nev/5-8.évf.</t>
  </si>
  <si>
    <t>Munkaadói járulék</t>
  </si>
  <si>
    <t>Saj.nev.i.nap.nev./5-8.évf.</t>
  </si>
  <si>
    <t>Alapfokú művészetoktatás</t>
  </si>
  <si>
    <t>Általános iskolai napközi</t>
  </si>
  <si>
    <t>862301-1</t>
  </si>
  <si>
    <t>Fogorvosi ellátás</t>
  </si>
  <si>
    <t>Egyéb önk. eseti pénzbeni tám.</t>
  </si>
  <si>
    <t>882203-1</t>
  </si>
  <si>
    <t>Támogatási kölcsön nyújtása</t>
  </si>
  <si>
    <t>Hosszabb időtart. Közfoglalkoztatás</t>
  </si>
  <si>
    <t>890444-1</t>
  </si>
  <si>
    <t>Téli közfoglalkoztatás</t>
  </si>
  <si>
    <t>Könyvtári áll. gyar.</t>
  </si>
  <si>
    <t>személyi jell. Juttatások</t>
  </si>
  <si>
    <t>munkaadói jár. És szociális hj.adó</t>
  </si>
  <si>
    <t>dologi kiadások</t>
  </si>
  <si>
    <t>Átmeneti segély - pénzbeni</t>
  </si>
  <si>
    <t>Átmeneti segély - természetbeni</t>
  </si>
  <si>
    <t>Egyéb-kamatmentes kölcsön nyújtása</t>
  </si>
  <si>
    <t>Egyéb-természetben nyújtott támogatás</t>
  </si>
  <si>
    <t>Óvoda finanszírozása</t>
  </si>
  <si>
    <t>841913-9</t>
  </si>
  <si>
    <t>Önk.elsz.költségvetési szerv.</t>
  </si>
  <si>
    <t>Intézmény finanszírozás</t>
  </si>
  <si>
    <t>Személyi jell.juttatások</t>
  </si>
  <si>
    <t>dologi jellegű kiadások</t>
  </si>
  <si>
    <t>intézményi beruházási kiadások</t>
  </si>
  <si>
    <t>Rendszeres szoc segély - egészségkárosodottak</t>
  </si>
  <si>
    <t>Rendszeres szoc segély 55 év felett</t>
  </si>
  <si>
    <t>Rendszeres szoc segély fogl ment</t>
  </si>
  <si>
    <t>Foglalkoztatás hely tám</t>
  </si>
  <si>
    <t xml:space="preserve">Lakásfenntartási tám </t>
  </si>
  <si>
    <t>2012.dec.ápolási díj</t>
  </si>
  <si>
    <t>2012.dec.időskorúak járadéka</t>
  </si>
  <si>
    <t>Százholdas Pagony Óvoda és Bölcsőde</t>
  </si>
  <si>
    <t>személyi jell.juttatások</t>
  </si>
  <si>
    <t>munkaadói jár. És szoc.hj.adó</t>
  </si>
  <si>
    <t>851012-1</t>
  </si>
  <si>
    <t>SNI gyermekek</t>
  </si>
  <si>
    <t>Adóbeszedés</t>
  </si>
  <si>
    <t>862301-5</t>
  </si>
  <si>
    <t>882129-5</t>
  </si>
  <si>
    <t xml:space="preserve">2013. év                                                                                                                                                 Kiadások feladatonként, tevékenységenként </t>
  </si>
  <si>
    <t>Kulcsi Polgármesteri Hivatal</t>
  </si>
  <si>
    <t>6. 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</si>
</sst>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3" fillId="0" borderId="18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5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4" fillId="0" borderId="2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3" fontId="5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4" fillId="34" borderId="19" xfId="0" applyFont="1" applyFill="1" applyBorder="1" applyAlignment="1">
      <alignment horizontal="left"/>
    </xf>
    <xf numFmtId="3" fontId="6" fillId="0" borderId="26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4" fillId="0" borderId="3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3" fontId="6" fillId="0" borderId="41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2.28125" style="0" customWidth="1"/>
    <col min="3" max="3" width="16.421875" style="0" customWidth="1"/>
    <col min="4" max="4" width="41.8515625" style="1" customWidth="1"/>
    <col min="5" max="5" width="14.7109375" style="0" customWidth="1"/>
    <col min="6" max="6" width="15.7109375" style="0" customWidth="1"/>
    <col min="7" max="7" width="16.00390625" style="0" customWidth="1"/>
  </cols>
  <sheetData>
    <row r="1" spans="1:5" ht="15">
      <c r="A1" s="16" t="s">
        <v>167</v>
      </c>
      <c r="B1" s="6"/>
      <c r="C1" s="6"/>
      <c r="D1" s="18"/>
      <c r="E1" s="6"/>
    </row>
    <row r="2" spans="1:5" ht="15">
      <c r="A2" s="5"/>
      <c r="B2" s="5"/>
      <c r="C2" s="5"/>
      <c r="D2" s="18"/>
      <c r="E2" s="5"/>
    </row>
    <row r="3" spans="1:7" ht="15" customHeight="1">
      <c r="A3" s="119" t="s">
        <v>165</v>
      </c>
      <c r="B3" s="119"/>
      <c r="C3" s="119"/>
      <c r="D3" s="119"/>
      <c r="E3" s="119"/>
      <c r="F3" s="120"/>
      <c r="G3" s="120"/>
    </row>
    <row r="4" spans="1:7" ht="21" customHeight="1">
      <c r="A4" s="119"/>
      <c r="B4" s="119"/>
      <c r="C4" s="119"/>
      <c r="D4" s="119"/>
      <c r="E4" s="119"/>
      <c r="F4" s="120"/>
      <c r="G4" s="120"/>
    </row>
    <row r="5" spans="1:7" ht="15" thickBot="1">
      <c r="A5" s="1"/>
      <c r="B5" s="1"/>
      <c r="C5" s="1"/>
      <c r="E5" s="1"/>
      <c r="F5" s="13"/>
      <c r="G5" s="13" t="s">
        <v>63</v>
      </c>
    </row>
    <row r="6" spans="1:7" ht="15.75" thickBot="1">
      <c r="A6" s="8"/>
      <c r="B6" s="72"/>
      <c r="C6" s="9" t="s">
        <v>7</v>
      </c>
      <c r="D6" s="19" t="s">
        <v>8</v>
      </c>
      <c r="E6" s="9" t="s">
        <v>9</v>
      </c>
      <c r="F6" s="9" t="s">
        <v>61</v>
      </c>
      <c r="G6" s="9" t="s">
        <v>84</v>
      </c>
    </row>
    <row r="7" spans="1:7" ht="15.75" thickBot="1">
      <c r="A7" s="24"/>
      <c r="B7" s="73" t="s">
        <v>0</v>
      </c>
      <c r="C7" s="20" t="s">
        <v>1</v>
      </c>
      <c r="D7" s="25" t="s">
        <v>86</v>
      </c>
      <c r="E7" s="26" t="s">
        <v>2</v>
      </c>
      <c r="F7" s="26" t="s">
        <v>62</v>
      </c>
      <c r="G7" s="26" t="s">
        <v>85</v>
      </c>
    </row>
    <row r="8" spans="1:7" ht="18" thickBot="1">
      <c r="A8" s="89">
        <v>1</v>
      </c>
      <c r="B8" s="74" t="s">
        <v>87</v>
      </c>
      <c r="C8" s="37"/>
      <c r="D8" s="38"/>
      <c r="E8" s="65">
        <f>E9+E12+E15+E17+E21+E24+E27+E33+E36+E45+E47+E52+E56+E59+E61+E65+E67+E69+E72+E78+E80+E87+E89+E99+E101+E103+E107+E116+E123+E127+E132+E134+E136+E145+E147</f>
        <v>668610</v>
      </c>
      <c r="F8" s="39">
        <f>F9+F12+F17+F21+F24+F29+F33+F31+F36+F45+F47+F50+F52+F56+F59+F61+F65+F67+F69+F72+F78+F80+F87+F89+F95+F97+F99+F101+F103+F112+F116+F121+F123+F127+F132+F134+F136+F145+F147</f>
        <v>430242</v>
      </c>
      <c r="G8" s="96">
        <f>G9+G12+G17+G21+G24+G29+G33+G31+G36+G45+G47+G50+G52+G56+G59+G61+G65+G67+G69+G72+G78+G80+G87+G89+G95+G97+G99+G101+G103+G112+G116+G121+G123+G127+G132+G134+G136+G145+G147+G85</f>
        <v>428311</v>
      </c>
    </row>
    <row r="9" spans="1:7" ht="15">
      <c r="A9" s="105">
        <v>2</v>
      </c>
      <c r="B9" s="75" t="s">
        <v>98</v>
      </c>
      <c r="C9" s="30" t="s">
        <v>99</v>
      </c>
      <c r="D9" s="108"/>
      <c r="E9" s="112">
        <f>SUM(E10,E11)</f>
        <v>0</v>
      </c>
      <c r="F9" s="36">
        <f>SUM(F10:F11)</f>
        <v>5455</v>
      </c>
      <c r="G9" s="97">
        <f>SUM(G10:G11)</f>
        <v>5454</v>
      </c>
    </row>
    <row r="10" spans="1:7" ht="15">
      <c r="A10" s="88">
        <v>3</v>
      </c>
      <c r="B10" s="76"/>
      <c r="C10" s="2"/>
      <c r="D10" s="63" t="s">
        <v>24</v>
      </c>
      <c r="E10" s="68">
        <v>0</v>
      </c>
      <c r="F10" s="4">
        <v>2759</v>
      </c>
      <c r="G10" s="28">
        <v>2757</v>
      </c>
    </row>
    <row r="11" spans="1:7" ht="15">
      <c r="A11" s="88">
        <v>4</v>
      </c>
      <c r="B11" s="76"/>
      <c r="C11" s="2"/>
      <c r="D11" s="63" t="s">
        <v>88</v>
      </c>
      <c r="E11" s="68">
        <v>0</v>
      </c>
      <c r="F11" s="4">
        <v>2696</v>
      </c>
      <c r="G11" s="28">
        <v>2697</v>
      </c>
    </row>
    <row r="12" spans="1:7" ht="15">
      <c r="A12" s="88">
        <v>5</v>
      </c>
      <c r="B12" s="77" t="s">
        <v>10</v>
      </c>
      <c r="C12" s="11" t="s">
        <v>11</v>
      </c>
      <c r="D12" s="62"/>
      <c r="E12" s="67">
        <f>SUM(E13:E14)</f>
        <v>560</v>
      </c>
      <c r="F12" s="12">
        <f>SUM(F13:F14)</f>
        <v>46</v>
      </c>
      <c r="G12" s="98">
        <f>SUM(G13:G14)</f>
        <v>46</v>
      </c>
    </row>
    <row r="13" spans="1:7" ht="15">
      <c r="A13" s="88">
        <v>6</v>
      </c>
      <c r="B13" s="76"/>
      <c r="C13" s="2"/>
      <c r="D13" s="63" t="s">
        <v>24</v>
      </c>
      <c r="E13" s="68">
        <v>50</v>
      </c>
      <c r="F13" s="4">
        <v>46</v>
      </c>
      <c r="G13" s="28">
        <v>46</v>
      </c>
    </row>
    <row r="14" spans="1:7" ht="15">
      <c r="A14" s="88">
        <v>7</v>
      </c>
      <c r="B14" s="76"/>
      <c r="C14" s="2"/>
      <c r="D14" s="63" t="s">
        <v>88</v>
      </c>
      <c r="E14" s="68">
        <v>510</v>
      </c>
      <c r="F14" s="4">
        <v>0</v>
      </c>
      <c r="G14" s="28">
        <v>0</v>
      </c>
    </row>
    <row r="15" spans="1:7" ht="15">
      <c r="A15" s="88">
        <v>8</v>
      </c>
      <c r="B15" s="77" t="s">
        <v>12</v>
      </c>
      <c r="C15" s="11" t="s">
        <v>100</v>
      </c>
      <c r="D15" s="62"/>
      <c r="E15" s="67">
        <f>SUM(E16)</f>
        <v>315</v>
      </c>
      <c r="F15" s="12">
        <f>SUM(F16)</f>
        <v>0</v>
      </c>
      <c r="G15" s="98">
        <f>SUM(G16)</f>
        <v>0</v>
      </c>
    </row>
    <row r="16" spans="1:7" ht="15">
      <c r="A16" s="88">
        <v>9</v>
      </c>
      <c r="B16" s="76"/>
      <c r="C16" s="2"/>
      <c r="D16" s="63" t="s">
        <v>24</v>
      </c>
      <c r="E16" s="68">
        <v>315</v>
      </c>
      <c r="F16" s="4">
        <v>0</v>
      </c>
      <c r="G16" s="28">
        <v>0</v>
      </c>
    </row>
    <row r="17" spans="1:7" ht="15">
      <c r="A17" s="88">
        <v>10</v>
      </c>
      <c r="B17" s="77" t="s">
        <v>82</v>
      </c>
      <c r="C17" s="11" t="s">
        <v>101</v>
      </c>
      <c r="D17" s="62"/>
      <c r="E17" s="67">
        <f>SUM(E18:E20)</f>
        <v>359800</v>
      </c>
      <c r="F17" s="12">
        <f>SUM(F18:F20)</f>
        <v>26093</v>
      </c>
      <c r="G17" s="98">
        <f>SUM(G18:G20)</f>
        <v>26093</v>
      </c>
    </row>
    <row r="18" spans="1:7" ht="15">
      <c r="A18" s="88">
        <v>11</v>
      </c>
      <c r="B18" s="77"/>
      <c r="C18" s="11"/>
      <c r="D18" s="63" t="s">
        <v>24</v>
      </c>
      <c r="E18" s="68">
        <v>0</v>
      </c>
      <c r="F18" s="4">
        <v>1735</v>
      </c>
      <c r="G18" s="28">
        <v>1735</v>
      </c>
    </row>
    <row r="19" spans="1:7" ht="15">
      <c r="A19" s="88">
        <v>12</v>
      </c>
      <c r="B19" s="76"/>
      <c r="C19" s="2"/>
      <c r="D19" s="63" t="s">
        <v>102</v>
      </c>
      <c r="E19" s="68">
        <v>0</v>
      </c>
      <c r="F19" s="4">
        <v>50</v>
      </c>
      <c r="G19" s="28">
        <v>50</v>
      </c>
    </row>
    <row r="20" spans="1:7" ht="15">
      <c r="A20" s="88">
        <v>13</v>
      </c>
      <c r="B20" s="76"/>
      <c r="C20" s="2"/>
      <c r="D20" s="63" t="s">
        <v>88</v>
      </c>
      <c r="E20" s="68">
        <v>359800</v>
      </c>
      <c r="F20" s="4">
        <v>24308</v>
      </c>
      <c r="G20" s="28">
        <v>24308</v>
      </c>
    </row>
    <row r="21" spans="1:7" ht="15">
      <c r="A21" s="88">
        <v>14</v>
      </c>
      <c r="B21" s="77" t="s">
        <v>90</v>
      </c>
      <c r="C21" s="11" t="s">
        <v>13</v>
      </c>
      <c r="D21" s="62"/>
      <c r="E21" s="67">
        <f>SUM(E22,E23)</f>
        <v>2030</v>
      </c>
      <c r="F21" s="12">
        <f>SUM(F22:F23)</f>
        <v>3857</v>
      </c>
      <c r="G21" s="98">
        <f>SUM(G22:G23)</f>
        <v>3855</v>
      </c>
    </row>
    <row r="22" spans="1:7" ht="15">
      <c r="A22" s="88">
        <v>15</v>
      </c>
      <c r="B22" s="76"/>
      <c r="C22" s="2"/>
      <c r="D22" s="63" t="s">
        <v>24</v>
      </c>
      <c r="E22" s="68">
        <v>2030</v>
      </c>
      <c r="F22" s="4">
        <v>0</v>
      </c>
      <c r="G22" s="28">
        <v>0</v>
      </c>
    </row>
    <row r="23" spans="1:7" ht="15">
      <c r="A23" s="88">
        <v>16</v>
      </c>
      <c r="B23" s="76"/>
      <c r="C23" s="2"/>
      <c r="D23" s="63" t="s">
        <v>88</v>
      </c>
      <c r="E23" s="68">
        <v>0</v>
      </c>
      <c r="F23" s="4">
        <v>3857</v>
      </c>
      <c r="G23" s="28">
        <v>3855</v>
      </c>
    </row>
    <row r="24" spans="1:7" ht="15">
      <c r="A24" s="88">
        <v>17</v>
      </c>
      <c r="B24" s="77" t="s">
        <v>14</v>
      </c>
      <c r="C24" s="11" t="s">
        <v>15</v>
      </c>
      <c r="D24" s="62"/>
      <c r="E24" s="67">
        <f>SUM(E25:E26)</f>
        <v>3875</v>
      </c>
      <c r="F24" s="12">
        <f>SUM(F25:F26)</f>
        <v>173</v>
      </c>
      <c r="G24" s="98">
        <f>SUM(G25:G26)</f>
        <v>172</v>
      </c>
    </row>
    <row r="25" spans="1:7" ht="15">
      <c r="A25" s="88">
        <v>18</v>
      </c>
      <c r="B25" s="76"/>
      <c r="C25" s="2"/>
      <c r="D25" s="63" t="s">
        <v>24</v>
      </c>
      <c r="E25" s="68">
        <v>2605</v>
      </c>
      <c r="F25" s="4">
        <v>173</v>
      </c>
      <c r="G25" s="28">
        <v>172</v>
      </c>
    </row>
    <row r="26" spans="1:7" ht="15">
      <c r="A26" s="88">
        <v>19</v>
      </c>
      <c r="B26" s="76"/>
      <c r="C26" s="2"/>
      <c r="D26" s="63" t="s">
        <v>88</v>
      </c>
      <c r="E26" s="68">
        <v>1270</v>
      </c>
      <c r="F26" s="4">
        <v>0</v>
      </c>
      <c r="G26" s="28">
        <v>0</v>
      </c>
    </row>
    <row r="27" spans="1:7" ht="15">
      <c r="A27" s="88">
        <v>20</v>
      </c>
      <c r="B27" s="77" t="s">
        <v>21</v>
      </c>
      <c r="C27" s="11" t="s">
        <v>22</v>
      </c>
      <c r="D27" s="62"/>
      <c r="E27" s="67">
        <f>SUM(E28)</f>
        <v>855</v>
      </c>
      <c r="F27" s="12">
        <f>SUM(F28)</f>
        <v>0</v>
      </c>
      <c r="G27" s="98">
        <f>SUM(G28)</f>
        <v>0</v>
      </c>
    </row>
    <row r="28" spans="1:7" ht="15">
      <c r="A28" s="88">
        <v>21</v>
      </c>
      <c r="B28" s="76"/>
      <c r="C28" s="2"/>
      <c r="D28" s="63" t="s">
        <v>24</v>
      </c>
      <c r="E28" s="68">
        <v>855</v>
      </c>
      <c r="F28" s="4">
        <v>0</v>
      </c>
      <c r="G28" s="28">
        <v>0</v>
      </c>
    </row>
    <row r="29" spans="1:7" ht="15">
      <c r="A29" s="88">
        <v>22</v>
      </c>
      <c r="B29" s="77" t="s">
        <v>103</v>
      </c>
      <c r="C29" s="11" t="s">
        <v>104</v>
      </c>
      <c r="D29" s="109"/>
      <c r="E29" s="113">
        <v>0</v>
      </c>
      <c r="F29" s="12">
        <f>SUM(F30)</f>
        <v>95</v>
      </c>
      <c r="G29" s="98">
        <f>SUM(G30)</f>
        <v>95</v>
      </c>
    </row>
    <row r="30" spans="1:7" ht="15">
      <c r="A30" s="88">
        <v>23</v>
      </c>
      <c r="B30" s="76"/>
      <c r="C30" s="2"/>
      <c r="D30" s="63" t="s">
        <v>24</v>
      </c>
      <c r="E30" s="68">
        <v>0</v>
      </c>
      <c r="F30" s="4">
        <v>95</v>
      </c>
      <c r="G30" s="28">
        <v>95</v>
      </c>
    </row>
    <row r="31" spans="1:7" ht="15">
      <c r="A31" s="88">
        <v>24</v>
      </c>
      <c r="B31" s="77" t="s">
        <v>105</v>
      </c>
      <c r="C31" s="11" t="s">
        <v>106</v>
      </c>
      <c r="D31" s="109"/>
      <c r="E31" s="113">
        <v>0</v>
      </c>
      <c r="F31" s="12">
        <f>SUM(F32)</f>
        <v>5</v>
      </c>
      <c r="G31" s="98">
        <f>SUM(G32)</f>
        <v>5</v>
      </c>
    </row>
    <row r="32" spans="1:7" ht="15">
      <c r="A32" s="88">
        <v>25</v>
      </c>
      <c r="B32" s="76"/>
      <c r="C32" s="2"/>
      <c r="D32" s="63" t="s">
        <v>24</v>
      </c>
      <c r="E32" s="68">
        <v>0</v>
      </c>
      <c r="F32" s="4">
        <v>5</v>
      </c>
      <c r="G32" s="28">
        <v>5</v>
      </c>
    </row>
    <row r="33" spans="1:7" ht="15">
      <c r="A33" s="88">
        <v>26</v>
      </c>
      <c r="B33" s="77" t="s">
        <v>23</v>
      </c>
      <c r="C33" s="11" t="s">
        <v>5</v>
      </c>
      <c r="D33" s="62"/>
      <c r="E33" s="67">
        <f>SUM(E34:E35)</f>
        <v>8055</v>
      </c>
      <c r="F33" s="12">
        <f>SUM(F34:F35)</f>
        <v>5627</v>
      </c>
      <c r="G33" s="98">
        <f>SUM(G34:G35)</f>
        <v>5627</v>
      </c>
    </row>
    <row r="34" spans="1:7" ht="15">
      <c r="A34" s="88">
        <v>27</v>
      </c>
      <c r="B34" s="76"/>
      <c r="C34" s="2"/>
      <c r="D34" s="63" t="s">
        <v>24</v>
      </c>
      <c r="E34" s="68">
        <v>7050</v>
      </c>
      <c r="F34" s="4">
        <v>5627</v>
      </c>
      <c r="G34" s="28">
        <v>5627</v>
      </c>
    </row>
    <row r="35" spans="1:7" ht="15">
      <c r="A35" s="88">
        <v>28</v>
      </c>
      <c r="B35" s="76"/>
      <c r="C35" s="2"/>
      <c r="D35" s="63" t="s">
        <v>88</v>
      </c>
      <c r="E35" s="68">
        <v>1005</v>
      </c>
      <c r="F35" s="4">
        <v>0</v>
      </c>
      <c r="G35" s="28">
        <v>0</v>
      </c>
    </row>
    <row r="36" spans="1:7" ht="15">
      <c r="A36" s="88">
        <v>29</v>
      </c>
      <c r="B36" s="77" t="s">
        <v>25</v>
      </c>
      <c r="C36" s="11" t="s">
        <v>26</v>
      </c>
      <c r="D36" s="62"/>
      <c r="E36" s="67">
        <f>SUM(E37:E44)</f>
        <v>19485</v>
      </c>
      <c r="F36" s="12">
        <f>SUM(F37:F44)</f>
        <v>49942</v>
      </c>
      <c r="G36" s="98">
        <f>SUM(G37:G44)</f>
        <v>48126</v>
      </c>
    </row>
    <row r="37" spans="1:7" ht="15">
      <c r="A37" s="88">
        <v>30</v>
      </c>
      <c r="B37" s="78"/>
      <c r="C37" s="3"/>
      <c r="D37" s="63" t="s">
        <v>107</v>
      </c>
      <c r="E37" s="68">
        <v>0</v>
      </c>
      <c r="F37" s="4">
        <v>7175</v>
      </c>
      <c r="G37" s="29">
        <v>7173</v>
      </c>
    </row>
    <row r="38" spans="1:7" ht="15">
      <c r="A38" s="88">
        <v>31</v>
      </c>
      <c r="B38" s="76"/>
      <c r="C38" s="2"/>
      <c r="D38" s="63" t="s">
        <v>108</v>
      </c>
      <c r="E38" s="68">
        <v>0</v>
      </c>
      <c r="F38" s="4">
        <v>735</v>
      </c>
      <c r="G38" s="28">
        <v>735</v>
      </c>
    </row>
    <row r="39" spans="1:7" ht="15">
      <c r="A39" s="88">
        <v>32</v>
      </c>
      <c r="B39" s="76"/>
      <c r="C39" s="2"/>
      <c r="D39" s="63" t="s">
        <v>24</v>
      </c>
      <c r="E39" s="68">
        <v>17860</v>
      </c>
      <c r="F39" s="21">
        <v>26609</v>
      </c>
      <c r="G39" s="28">
        <v>26608</v>
      </c>
    </row>
    <row r="40" spans="1:7" ht="15">
      <c r="A40" s="88">
        <v>33</v>
      </c>
      <c r="B40" s="76"/>
      <c r="C40" s="2"/>
      <c r="D40" s="63" t="s">
        <v>102</v>
      </c>
      <c r="E40" s="68">
        <v>500</v>
      </c>
      <c r="F40" s="21">
        <v>2213</v>
      </c>
      <c r="G40" s="28">
        <v>2213</v>
      </c>
    </row>
    <row r="41" spans="1:7" ht="15">
      <c r="A41" s="88">
        <v>34</v>
      </c>
      <c r="B41" s="76"/>
      <c r="C41" s="2"/>
      <c r="D41" s="63" t="s">
        <v>93</v>
      </c>
      <c r="E41" s="68">
        <v>790</v>
      </c>
      <c r="F41" s="21">
        <v>8785</v>
      </c>
      <c r="G41" s="28">
        <v>8785</v>
      </c>
    </row>
    <row r="42" spans="1:7" ht="15">
      <c r="A42" s="88">
        <v>35</v>
      </c>
      <c r="B42" s="76"/>
      <c r="C42" s="2"/>
      <c r="D42" s="63" t="s">
        <v>88</v>
      </c>
      <c r="E42" s="68">
        <v>0</v>
      </c>
      <c r="F42" s="21">
        <v>2280</v>
      </c>
      <c r="G42" s="28">
        <v>2279</v>
      </c>
    </row>
    <row r="43" spans="1:7" ht="15">
      <c r="A43" s="88">
        <v>36</v>
      </c>
      <c r="B43" s="76"/>
      <c r="C43" s="2"/>
      <c r="D43" s="63" t="s">
        <v>94</v>
      </c>
      <c r="E43" s="68">
        <v>335</v>
      </c>
      <c r="F43" s="21">
        <v>2145</v>
      </c>
      <c r="G43" s="28">
        <v>333</v>
      </c>
    </row>
    <row r="44" spans="1:7" ht="15">
      <c r="A44" s="88">
        <v>37</v>
      </c>
      <c r="B44" s="76"/>
      <c r="C44" s="2"/>
      <c r="D44" s="63" t="s">
        <v>109</v>
      </c>
      <c r="E44" s="68">
        <v>0</v>
      </c>
      <c r="F44" s="21">
        <v>0</v>
      </c>
      <c r="G44" s="28">
        <v>0</v>
      </c>
    </row>
    <row r="45" spans="1:7" ht="15">
      <c r="A45" s="88">
        <v>38</v>
      </c>
      <c r="B45" s="77" t="s">
        <v>110</v>
      </c>
      <c r="C45" s="11" t="s">
        <v>111</v>
      </c>
      <c r="D45" s="63"/>
      <c r="E45" s="67">
        <f>SUM(E46)</f>
        <v>0</v>
      </c>
      <c r="F45" s="23">
        <f>SUM(F46)</f>
        <v>180</v>
      </c>
      <c r="G45" s="99">
        <f>SUM(G46)</f>
        <v>180</v>
      </c>
    </row>
    <row r="46" spans="1:7" ht="15">
      <c r="A46" s="88">
        <v>39</v>
      </c>
      <c r="B46" s="76"/>
      <c r="C46" s="2"/>
      <c r="D46" s="63" t="s">
        <v>112</v>
      </c>
      <c r="E46" s="68">
        <v>0</v>
      </c>
      <c r="F46" s="21">
        <v>180</v>
      </c>
      <c r="G46" s="28">
        <v>180</v>
      </c>
    </row>
    <row r="47" spans="1:7" ht="15">
      <c r="A47" s="88">
        <v>40</v>
      </c>
      <c r="B47" s="77" t="s">
        <v>113</v>
      </c>
      <c r="C47" s="11" t="s">
        <v>114</v>
      </c>
      <c r="D47" s="109"/>
      <c r="E47" s="67">
        <f>(E48)</f>
        <v>0</v>
      </c>
      <c r="F47" s="23">
        <f>SUM(F48:F49)</f>
        <v>2395</v>
      </c>
      <c r="G47" s="99">
        <f>SUM(G48:G49)</f>
        <v>2395</v>
      </c>
    </row>
    <row r="48" spans="1:7" ht="15">
      <c r="A48" s="88">
        <v>41</v>
      </c>
      <c r="B48" s="76"/>
      <c r="C48" s="2"/>
      <c r="D48" s="63" t="s">
        <v>115</v>
      </c>
      <c r="E48" s="68">
        <v>0</v>
      </c>
      <c r="F48" s="21">
        <v>1930</v>
      </c>
      <c r="G48" s="28">
        <v>1930</v>
      </c>
    </row>
    <row r="49" spans="1:7" ht="15">
      <c r="A49" s="88">
        <v>42</v>
      </c>
      <c r="B49" s="76"/>
      <c r="C49" s="2"/>
      <c r="D49" s="63" t="s">
        <v>116</v>
      </c>
      <c r="E49" s="68">
        <v>0</v>
      </c>
      <c r="F49" s="21">
        <v>465</v>
      </c>
      <c r="G49" s="28">
        <v>465</v>
      </c>
    </row>
    <row r="50" spans="1:7" ht="15">
      <c r="A50" s="88">
        <v>43</v>
      </c>
      <c r="B50" s="79" t="s">
        <v>64</v>
      </c>
      <c r="C50" s="11" t="s">
        <v>117</v>
      </c>
      <c r="D50" s="62"/>
      <c r="E50" s="67">
        <f>SUM(E51)</f>
        <v>0</v>
      </c>
      <c r="F50" s="12">
        <f>SUM(F51)</f>
        <v>4847</v>
      </c>
      <c r="G50" s="98">
        <f>SUM(G51)</f>
        <v>4845</v>
      </c>
    </row>
    <row r="51" spans="1:7" ht="15">
      <c r="A51" s="88">
        <v>44</v>
      </c>
      <c r="B51" s="76"/>
      <c r="C51" s="2"/>
      <c r="D51" s="63" t="s">
        <v>24</v>
      </c>
      <c r="E51" s="68">
        <v>0</v>
      </c>
      <c r="F51" s="21">
        <v>4847</v>
      </c>
      <c r="G51" s="28">
        <v>4845</v>
      </c>
    </row>
    <row r="52" spans="1:7" ht="15">
      <c r="A52" s="88">
        <v>45</v>
      </c>
      <c r="B52" s="79" t="s">
        <v>65</v>
      </c>
      <c r="C52" s="11" t="s">
        <v>118</v>
      </c>
      <c r="D52" s="62"/>
      <c r="E52" s="67">
        <f>SUM(E53,E55)</f>
        <v>2976</v>
      </c>
      <c r="F52" s="23">
        <f>SUM(F53:F55)</f>
        <v>140745</v>
      </c>
      <c r="G52" s="99">
        <f>SUM(G53:G55)</f>
        <v>140745</v>
      </c>
    </row>
    <row r="53" spans="1:7" ht="15">
      <c r="A53" s="88">
        <v>46</v>
      </c>
      <c r="B53" s="76"/>
      <c r="C53" s="2"/>
      <c r="D53" s="63" t="s">
        <v>24</v>
      </c>
      <c r="E53" s="68">
        <v>2976</v>
      </c>
      <c r="F53" s="4">
        <v>238</v>
      </c>
      <c r="G53" s="28">
        <v>238</v>
      </c>
    </row>
    <row r="54" spans="1:7" ht="15">
      <c r="A54" s="88">
        <v>47</v>
      </c>
      <c r="B54" s="76"/>
      <c r="C54" s="2"/>
      <c r="D54" s="63" t="s">
        <v>89</v>
      </c>
      <c r="E54" s="68">
        <v>0</v>
      </c>
      <c r="F54" s="4">
        <v>20</v>
      </c>
      <c r="G54" s="28">
        <v>20</v>
      </c>
    </row>
    <row r="55" spans="1:7" ht="15">
      <c r="A55" s="88">
        <v>48</v>
      </c>
      <c r="B55" s="76"/>
      <c r="C55" s="2"/>
      <c r="D55" s="63" t="s">
        <v>88</v>
      </c>
      <c r="E55" s="68">
        <v>0</v>
      </c>
      <c r="F55" s="4">
        <v>140487</v>
      </c>
      <c r="G55" s="28">
        <v>140487</v>
      </c>
    </row>
    <row r="56" spans="1:7" ht="15">
      <c r="A56" s="88">
        <v>49</v>
      </c>
      <c r="B56" s="77" t="s">
        <v>56</v>
      </c>
      <c r="C56" s="11" t="s">
        <v>119</v>
      </c>
      <c r="D56" s="63"/>
      <c r="E56" s="67">
        <f>SUM(E57,E58)</f>
        <v>0</v>
      </c>
      <c r="F56" s="12">
        <f>SUM(F57:F58)</f>
        <v>90</v>
      </c>
      <c r="G56" s="98">
        <f>SUM(G57:G58)</f>
        <v>89</v>
      </c>
    </row>
    <row r="57" spans="1:7" ht="15">
      <c r="A57" s="88">
        <v>50</v>
      </c>
      <c r="B57" s="77"/>
      <c r="C57" s="11"/>
      <c r="D57" s="63" t="s">
        <v>120</v>
      </c>
      <c r="E57" s="68">
        <v>0</v>
      </c>
      <c r="F57" s="4">
        <v>21</v>
      </c>
      <c r="G57" s="28">
        <v>20</v>
      </c>
    </row>
    <row r="58" spans="1:7" ht="15">
      <c r="A58" s="88">
        <v>51</v>
      </c>
      <c r="B58" s="77"/>
      <c r="C58" s="2"/>
      <c r="D58" s="63" t="s">
        <v>24</v>
      </c>
      <c r="E58" s="68">
        <v>0</v>
      </c>
      <c r="F58" s="4">
        <v>69</v>
      </c>
      <c r="G58" s="28">
        <v>69</v>
      </c>
    </row>
    <row r="59" spans="1:7" ht="15">
      <c r="A59" s="88">
        <v>52</v>
      </c>
      <c r="B59" s="77" t="s">
        <v>81</v>
      </c>
      <c r="C59" s="11" t="s">
        <v>121</v>
      </c>
      <c r="D59" s="63"/>
      <c r="E59" s="67">
        <f>(E60)</f>
        <v>0</v>
      </c>
      <c r="F59" s="12">
        <f>(F60)</f>
        <v>11</v>
      </c>
      <c r="G59" s="98">
        <f>(G60)</f>
        <v>11</v>
      </c>
    </row>
    <row r="60" spans="1:7" ht="15">
      <c r="A60" s="88">
        <v>53</v>
      </c>
      <c r="B60" s="77"/>
      <c r="C60" s="2"/>
      <c r="D60" s="63" t="s">
        <v>24</v>
      </c>
      <c r="E60" s="68">
        <v>0</v>
      </c>
      <c r="F60" s="4">
        <v>11</v>
      </c>
      <c r="G60" s="28">
        <v>11</v>
      </c>
    </row>
    <row r="61" spans="1:7" ht="15">
      <c r="A61" s="88">
        <v>54</v>
      </c>
      <c r="B61" s="77" t="s">
        <v>57</v>
      </c>
      <c r="C61" s="11" t="s">
        <v>122</v>
      </c>
      <c r="D61" s="63"/>
      <c r="E61" s="114">
        <f>SUM(E62,E63,E64)</f>
        <v>0</v>
      </c>
      <c r="F61" s="22">
        <f>SUM(F62:F64)</f>
        <v>130</v>
      </c>
      <c r="G61" s="100">
        <f>SUM(G62:G64)</f>
        <v>129</v>
      </c>
    </row>
    <row r="62" spans="1:7" ht="15">
      <c r="A62" s="88">
        <v>55</v>
      </c>
      <c r="B62" s="77"/>
      <c r="C62" s="11"/>
      <c r="D62" s="63" t="s">
        <v>120</v>
      </c>
      <c r="E62" s="68">
        <v>0</v>
      </c>
      <c r="F62" s="4">
        <v>51</v>
      </c>
      <c r="G62" s="28">
        <v>50</v>
      </c>
    </row>
    <row r="63" spans="1:7" ht="15">
      <c r="A63" s="88">
        <v>56</v>
      </c>
      <c r="B63" s="77"/>
      <c r="C63" s="11"/>
      <c r="D63" s="63" t="s">
        <v>123</v>
      </c>
      <c r="E63" s="68">
        <v>0</v>
      </c>
      <c r="F63" s="4">
        <v>10</v>
      </c>
      <c r="G63" s="28">
        <v>10</v>
      </c>
    </row>
    <row r="64" spans="1:7" ht="15">
      <c r="A64" s="88">
        <v>57</v>
      </c>
      <c r="B64" s="77"/>
      <c r="C64" s="2"/>
      <c r="D64" s="63" t="s">
        <v>24</v>
      </c>
      <c r="E64" s="68">
        <v>0</v>
      </c>
      <c r="F64" s="4">
        <v>69</v>
      </c>
      <c r="G64" s="28">
        <v>69</v>
      </c>
    </row>
    <row r="65" spans="1:7" ht="15">
      <c r="A65" s="88">
        <v>58</v>
      </c>
      <c r="B65" s="77" t="s">
        <v>58</v>
      </c>
      <c r="C65" s="11" t="s">
        <v>124</v>
      </c>
      <c r="D65" s="63"/>
      <c r="E65" s="67">
        <f>SUM(E66)</f>
        <v>0</v>
      </c>
      <c r="F65" s="12">
        <f>SUM(F66)</f>
        <v>26</v>
      </c>
      <c r="G65" s="98">
        <f>SUM(G66)</f>
        <v>26</v>
      </c>
    </row>
    <row r="66" spans="1:7" ht="15">
      <c r="A66" s="88">
        <v>59</v>
      </c>
      <c r="B66" s="76"/>
      <c r="C66" s="2"/>
      <c r="D66" s="63" t="s">
        <v>24</v>
      </c>
      <c r="E66" s="68">
        <v>0</v>
      </c>
      <c r="F66" s="4">
        <v>26</v>
      </c>
      <c r="G66" s="28">
        <v>26</v>
      </c>
    </row>
    <row r="67" spans="1:7" ht="15">
      <c r="A67" s="88">
        <v>60</v>
      </c>
      <c r="B67" s="77" t="s">
        <v>59</v>
      </c>
      <c r="C67" s="11" t="s">
        <v>125</v>
      </c>
      <c r="D67" s="62"/>
      <c r="E67" s="114">
        <f>SUM(E68)</f>
        <v>0</v>
      </c>
      <c r="F67" s="22">
        <f>SUM(F68)</f>
        <v>35</v>
      </c>
      <c r="G67" s="100">
        <f>SUM(G68)</f>
        <v>34</v>
      </c>
    </row>
    <row r="68" spans="1:7" ht="15">
      <c r="A68" s="88">
        <v>61</v>
      </c>
      <c r="B68" s="76"/>
      <c r="C68" s="2"/>
      <c r="D68" s="63" t="s">
        <v>120</v>
      </c>
      <c r="E68" s="68">
        <v>0</v>
      </c>
      <c r="F68" s="4">
        <v>35</v>
      </c>
      <c r="G68" s="28">
        <v>34</v>
      </c>
    </row>
    <row r="69" spans="1:7" ht="15">
      <c r="A69" s="88">
        <v>62</v>
      </c>
      <c r="B69" s="77" t="s">
        <v>60</v>
      </c>
      <c r="C69" s="11" t="s">
        <v>126</v>
      </c>
      <c r="D69" s="62"/>
      <c r="E69" s="114">
        <f>SUM(E70:E71)</f>
        <v>0</v>
      </c>
      <c r="F69" s="22">
        <f>SUM(F70:F71)</f>
        <v>89</v>
      </c>
      <c r="G69" s="100">
        <f>SUM(G70:G71)</f>
        <v>89</v>
      </c>
    </row>
    <row r="70" spans="1:7" ht="15">
      <c r="A70" s="88">
        <v>63</v>
      </c>
      <c r="B70" s="76"/>
      <c r="C70" s="2"/>
      <c r="D70" s="63" t="s">
        <v>120</v>
      </c>
      <c r="E70" s="68">
        <v>0</v>
      </c>
      <c r="F70" s="4">
        <v>70</v>
      </c>
      <c r="G70" s="28">
        <v>70</v>
      </c>
    </row>
    <row r="71" spans="1:7" ht="15">
      <c r="A71" s="88">
        <v>64</v>
      </c>
      <c r="B71" s="76"/>
      <c r="C71" s="2"/>
      <c r="D71" s="63" t="s">
        <v>123</v>
      </c>
      <c r="E71" s="68">
        <v>0</v>
      </c>
      <c r="F71" s="4">
        <v>19</v>
      </c>
      <c r="G71" s="28">
        <v>19</v>
      </c>
    </row>
    <row r="72" spans="1:7" ht="15">
      <c r="A72" s="88">
        <v>65</v>
      </c>
      <c r="B72" s="77" t="s">
        <v>27</v>
      </c>
      <c r="C72" s="11" t="s">
        <v>28</v>
      </c>
      <c r="D72" s="62"/>
      <c r="E72" s="67">
        <f>SUM(E73:E77)</f>
        <v>20285</v>
      </c>
      <c r="F72" s="12">
        <f>SUM(F73:F77)</f>
        <v>12589</v>
      </c>
      <c r="G72" s="98">
        <f>SUM(G73:G77)</f>
        <v>12582</v>
      </c>
    </row>
    <row r="73" spans="1:7" ht="15">
      <c r="A73" s="88">
        <v>66</v>
      </c>
      <c r="B73" s="76"/>
      <c r="C73" s="2"/>
      <c r="D73" s="63" t="s">
        <v>92</v>
      </c>
      <c r="E73" s="68">
        <v>5660</v>
      </c>
      <c r="F73" s="4">
        <v>5942</v>
      </c>
      <c r="G73" s="28">
        <v>5937</v>
      </c>
    </row>
    <row r="74" spans="1:7" ht="15">
      <c r="A74" s="88">
        <v>67</v>
      </c>
      <c r="B74" s="76"/>
      <c r="C74" s="2"/>
      <c r="D74" s="63" t="s">
        <v>108</v>
      </c>
      <c r="E74" s="68">
        <v>1530</v>
      </c>
      <c r="F74" s="4">
        <v>1459</v>
      </c>
      <c r="G74" s="28">
        <v>1459</v>
      </c>
    </row>
    <row r="75" spans="1:7" ht="15">
      <c r="A75" s="88">
        <v>68</v>
      </c>
      <c r="B75" s="76"/>
      <c r="C75" s="2"/>
      <c r="D75" s="63" t="s">
        <v>24</v>
      </c>
      <c r="E75" s="68">
        <v>6745</v>
      </c>
      <c r="F75" s="4">
        <v>3269</v>
      </c>
      <c r="G75" s="28">
        <v>3267</v>
      </c>
    </row>
    <row r="76" spans="1:7" ht="15">
      <c r="A76" s="88">
        <v>69</v>
      </c>
      <c r="B76" s="76"/>
      <c r="C76" s="2"/>
      <c r="D76" s="63" t="s">
        <v>102</v>
      </c>
      <c r="E76" s="68">
        <v>0</v>
      </c>
      <c r="F76" s="4">
        <v>24</v>
      </c>
      <c r="G76" s="28">
        <v>24</v>
      </c>
    </row>
    <row r="77" spans="1:7" ht="15">
      <c r="A77" s="88">
        <v>70</v>
      </c>
      <c r="B77" s="76"/>
      <c r="C77" s="2"/>
      <c r="D77" s="63" t="s">
        <v>88</v>
      </c>
      <c r="E77" s="68">
        <v>6350</v>
      </c>
      <c r="F77" s="4">
        <v>1895</v>
      </c>
      <c r="G77" s="28">
        <v>1895</v>
      </c>
    </row>
    <row r="78" spans="1:7" ht="15">
      <c r="A78" s="88">
        <v>71</v>
      </c>
      <c r="B78" s="77" t="s">
        <v>29</v>
      </c>
      <c r="C78" s="11" t="s">
        <v>30</v>
      </c>
      <c r="D78" s="62"/>
      <c r="E78" s="67">
        <f>SUM(E79)</f>
        <v>1680</v>
      </c>
      <c r="F78" s="12">
        <f>SUM(F79)</f>
        <v>1591</v>
      </c>
      <c r="G78" s="98">
        <f>SUM(G79)</f>
        <v>1591</v>
      </c>
    </row>
    <row r="79" spans="1:7" ht="15">
      <c r="A79" s="88">
        <v>72</v>
      </c>
      <c r="B79" s="76"/>
      <c r="C79" s="2"/>
      <c r="D79" s="63" t="s">
        <v>24</v>
      </c>
      <c r="E79" s="68">
        <v>1680</v>
      </c>
      <c r="F79" s="4">
        <v>1591</v>
      </c>
      <c r="G79" s="28">
        <v>1591</v>
      </c>
    </row>
    <row r="80" spans="1:7" ht="15">
      <c r="A80" s="88">
        <v>73</v>
      </c>
      <c r="B80" s="80" t="s">
        <v>127</v>
      </c>
      <c r="C80" s="11" t="s">
        <v>128</v>
      </c>
      <c r="D80" s="63"/>
      <c r="E80" s="67">
        <f>SUM(E81:E84)</f>
        <v>0</v>
      </c>
      <c r="F80" s="12">
        <f>SUM(F81:F84)</f>
        <v>10048</v>
      </c>
      <c r="G80" s="98">
        <f>SUM(G81:G84)</f>
        <v>9665</v>
      </c>
    </row>
    <row r="81" spans="1:7" ht="15">
      <c r="A81" s="88">
        <v>74</v>
      </c>
      <c r="B81" s="76"/>
      <c r="C81" s="2"/>
      <c r="D81" s="63" t="s">
        <v>24</v>
      </c>
      <c r="E81" s="68">
        <v>0</v>
      </c>
      <c r="F81" s="4">
        <v>2295</v>
      </c>
      <c r="G81" s="28">
        <v>2293</v>
      </c>
    </row>
    <row r="82" spans="1:7" ht="15">
      <c r="A82" s="88">
        <v>75</v>
      </c>
      <c r="B82" s="76"/>
      <c r="C82" s="2"/>
      <c r="D82" s="63" t="s">
        <v>89</v>
      </c>
      <c r="E82" s="68">
        <v>0</v>
      </c>
      <c r="F82" s="4">
        <v>26</v>
      </c>
      <c r="G82" s="28">
        <v>26</v>
      </c>
    </row>
    <row r="83" spans="1:7" ht="15">
      <c r="A83" s="88">
        <v>76</v>
      </c>
      <c r="B83" s="76"/>
      <c r="C83" s="2"/>
      <c r="D83" s="63" t="s">
        <v>93</v>
      </c>
      <c r="E83" s="68">
        <v>0</v>
      </c>
      <c r="F83" s="4">
        <v>380</v>
      </c>
      <c r="G83" s="28">
        <v>0</v>
      </c>
    </row>
    <row r="84" spans="1:7" ht="15">
      <c r="A84" s="88">
        <v>77</v>
      </c>
      <c r="B84" s="76"/>
      <c r="C84" s="2"/>
      <c r="D84" s="63" t="s">
        <v>88</v>
      </c>
      <c r="E84" s="68">
        <v>0</v>
      </c>
      <c r="F84" s="4">
        <v>7347</v>
      </c>
      <c r="G84" s="28">
        <v>7346</v>
      </c>
    </row>
    <row r="85" spans="1:7" ht="15">
      <c r="A85" s="88">
        <v>78</v>
      </c>
      <c r="B85" s="77" t="s">
        <v>163</v>
      </c>
      <c r="C85" s="11" t="s">
        <v>128</v>
      </c>
      <c r="D85" s="62"/>
      <c r="E85" s="67">
        <f>E86</f>
        <v>0</v>
      </c>
      <c r="F85" s="12">
        <f>F86</f>
        <v>0</v>
      </c>
      <c r="G85" s="98">
        <f>G86</f>
        <v>379</v>
      </c>
    </row>
    <row r="86" spans="1:7" ht="15">
      <c r="A86" s="88">
        <v>79</v>
      </c>
      <c r="B86" s="76"/>
      <c r="C86" s="2"/>
      <c r="D86" s="63" t="s">
        <v>93</v>
      </c>
      <c r="E86" s="68">
        <v>0</v>
      </c>
      <c r="F86" s="4">
        <v>0</v>
      </c>
      <c r="G86" s="28">
        <v>379</v>
      </c>
    </row>
    <row r="87" spans="1:7" ht="15">
      <c r="A87" s="88">
        <v>80</v>
      </c>
      <c r="B87" s="77" t="s">
        <v>31</v>
      </c>
      <c r="C87" s="11" t="s">
        <v>32</v>
      </c>
      <c r="D87" s="62"/>
      <c r="E87" s="67">
        <f>SUM(E88)</f>
        <v>200</v>
      </c>
      <c r="F87" s="12">
        <f>SUM(F88)</f>
        <v>214</v>
      </c>
      <c r="G87" s="98">
        <f>SUM(G88)</f>
        <v>214</v>
      </c>
    </row>
    <row r="88" spans="1:7" ht="15">
      <c r="A88" s="88">
        <v>81</v>
      </c>
      <c r="B88" s="76"/>
      <c r="C88" s="2"/>
      <c r="D88" s="63" t="s">
        <v>24</v>
      </c>
      <c r="E88" s="68">
        <v>200</v>
      </c>
      <c r="F88" s="4">
        <v>214</v>
      </c>
      <c r="G88" s="29">
        <v>214</v>
      </c>
    </row>
    <row r="89" spans="1:7" ht="15">
      <c r="A89" s="88">
        <v>82</v>
      </c>
      <c r="B89" s="77" t="s">
        <v>33</v>
      </c>
      <c r="C89" s="11" t="s">
        <v>34</v>
      </c>
      <c r="D89" s="62"/>
      <c r="E89" s="67">
        <f>SUM(E90:E94)</f>
        <v>3080</v>
      </c>
      <c r="F89" s="12">
        <f>SUM(F90:F94)</f>
        <v>6817</v>
      </c>
      <c r="G89" s="98">
        <f>SUM(G90:G94)</f>
        <v>6810</v>
      </c>
    </row>
    <row r="90" spans="1:7" ht="15">
      <c r="A90" s="88">
        <v>83</v>
      </c>
      <c r="B90" s="76"/>
      <c r="C90" s="2"/>
      <c r="D90" s="63" t="s">
        <v>107</v>
      </c>
      <c r="E90" s="68">
        <v>1770</v>
      </c>
      <c r="F90" s="4">
        <v>1956</v>
      </c>
      <c r="G90" s="29">
        <v>1949</v>
      </c>
    </row>
    <row r="91" spans="1:7" ht="15">
      <c r="A91" s="88">
        <v>84</v>
      </c>
      <c r="B91" s="76"/>
      <c r="C91" s="2"/>
      <c r="D91" s="63" t="s">
        <v>108</v>
      </c>
      <c r="E91" s="68">
        <v>480</v>
      </c>
      <c r="F91" s="4">
        <v>526</v>
      </c>
      <c r="G91" s="29">
        <v>526</v>
      </c>
    </row>
    <row r="92" spans="1:7" ht="15">
      <c r="A92" s="88">
        <v>85</v>
      </c>
      <c r="B92" s="76"/>
      <c r="C92" s="2"/>
      <c r="D92" s="63" t="s">
        <v>24</v>
      </c>
      <c r="E92" s="68">
        <v>800</v>
      </c>
      <c r="F92" s="4">
        <v>476</v>
      </c>
      <c r="G92" s="29">
        <v>476</v>
      </c>
    </row>
    <row r="93" spans="1:7" ht="15">
      <c r="A93" s="88">
        <v>86</v>
      </c>
      <c r="B93" s="76"/>
      <c r="C93" s="2"/>
      <c r="D93" s="63" t="s">
        <v>102</v>
      </c>
      <c r="E93" s="68">
        <v>30</v>
      </c>
      <c r="F93" s="4">
        <v>12</v>
      </c>
      <c r="G93" s="29">
        <v>12</v>
      </c>
    </row>
    <row r="94" spans="1:7" ht="15">
      <c r="A94" s="88">
        <v>87</v>
      </c>
      <c r="B94" s="76"/>
      <c r="C94" s="2"/>
      <c r="D94" s="63" t="s">
        <v>88</v>
      </c>
      <c r="E94" s="68">
        <v>0</v>
      </c>
      <c r="F94" s="4">
        <v>3847</v>
      </c>
      <c r="G94" s="29">
        <v>3847</v>
      </c>
    </row>
    <row r="95" spans="1:7" ht="15">
      <c r="A95" s="88">
        <v>88</v>
      </c>
      <c r="B95" s="77" t="s">
        <v>77</v>
      </c>
      <c r="C95" s="11" t="s">
        <v>129</v>
      </c>
      <c r="D95" s="62"/>
      <c r="E95" s="67">
        <f>SUM(E96)</f>
        <v>0</v>
      </c>
      <c r="F95" s="12">
        <f>SUM(F96)</f>
        <v>29</v>
      </c>
      <c r="G95" s="98">
        <f>SUM(G96)</f>
        <v>29</v>
      </c>
    </row>
    <row r="96" spans="1:7" ht="15">
      <c r="A96" s="88">
        <v>89</v>
      </c>
      <c r="B96" s="76"/>
      <c r="C96" s="2"/>
      <c r="D96" s="63" t="s">
        <v>24</v>
      </c>
      <c r="E96" s="68">
        <v>0</v>
      </c>
      <c r="F96" s="4">
        <v>29</v>
      </c>
      <c r="G96" s="28">
        <v>29</v>
      </c>
    </row>
    <row r="97" spans="1:7" ht="15">
      <c r="A97" s="88">
        <v>90</v>
      </c>
      <c r="B97" s="77" t="s">
        <v>130</v>
      </c>
      <c r="C97" s="11" t="s">
        <v>80</v>
      </c>
      <c r="D97" s="62"/>
      <c r="E97" s="67">
        <f>SUM(E98)</f>
        <v>0</v>
      </c>
      <c r="F97" s="12">
        <f>SUM(F98)</f>
        <v>51</v>
      </c>
      <c r="G97" s="98">
        <f>SUM(G98)</f>
        <v>51</v>
      </c>
    </row>
    <row r="98" spans="1:7" ht="15">
      <c r="A98" s="88">
        <v>91</v>
      </c>
      <c r="B98" s="76"/>
      <c r="C98" s="2"/>
      <c r="D98" s="63" t="s">
        <v>24</v>
      </c>
      <c r="E98" s="68">
        <v>0</v>
      </c>
      <c r="F98" s="4">
        <v>51</v>
      </c>
      <c r="G98" s="28">
        <v>51</v>
      </c>
    </row>
    <row r="99" spans="1:7" ht="15">
      <c r="A99" s="88">
        <v>92</v>
      </c>
      <c r="B99" s="77" t="s">
        <v>35</v>
      </c>
      <c r="C99" s="11" t="s">
        <v>36</v>
      </c>
      <c r="D99" s="62"/>
      <c r="E99" s="67">
        <f>SUM(E100)</f>
        <v>1000</v>
      </c>
      <c r="F99" s="12">
        <f>SUM(F100)</f>
        <v>0</v>
      </c>
      <c r="G99" s="98">
        <f>SUM(G100)</f>
        <v>0</v>
      </c>
    </row>
    <row r="100" spans="1:7" ht="15">
      <c r="A100" s="88">
        <v>93</v>
      </c>
      <c r="B100" s="76"/>
      <c r="C100" s="2"/>
      <c r="D100" s="63" t="s">
        <v>131</v>
      </c>
      <c r="E100" s="68">
        <v>1000</v>
      </c>
      <c r="F100" s="4">
        <v>0</v>
      </c>
      <c r="G100" s="28">
        <v>0</v>
      </c>
    </row>
    <row r="101" spans="1:7" ht="15">
      <c r="A101" s="88">
        <v>94</v>
      </c>
      <c r="B101" s="77" t="s">
        <v>37</v>
      </c>
      <c r="C101" s="11" t="s">
        <v>38</v>
      </c>
      <c r="D101" s="62"/>
      <c r="E101" s="67">
        <f>SUM(E102)</f>
        <v>3000</v>
      </c>
      <c r="F101" s="12">
        <f>SUM(F102)</f>
        <v>3270</v>
      </c>
      <c r="G101" s="98">
        <f>SUM(G102)</f>
        <v>3270</v>
      </c>
    </row>
    <row r="102" spans="1:7" ht="15">
      <c r="A102" s="88">
        <v>95</v>
      </c>
      <c r="B102" s="76"/>
      <c r="C102" s="2"/>
      <c r="D102" s="63" t="s">
        <v>20</v>
      </c>
      <c r="E102" s="68">
        <v>3000</v>
      </c>
      <c r="F102" s="4">
        <v>3270</v>
      </c>
      <c r="G102" s="28">
        <v>3270</v>
      </c>
    </row>
    <row r="103" spans="1:7" ht="15">
      <c r="A103" s="88">
        <v>96</v>
      </c>
      <c r="B103" s="77" t="s">
        <v>40</v>
      </c>
      <c r="C103" s="11" t="s">
        <v>39</v>
      </c>
      <c r="D103" s="62"/>
      <c r="E103" s="67">
        <f>SUM(E104:E106)</f>
        <v>18880</v>
      </c>
      <c r="F103" s="12">
        <f>SUM(F104:F106)</f>
        <v>6838</v>
      </c>
      <c r="G103" s="98">
        <f>SUM(G104:G106)</f>
        <v>6838</v>
      </c>
    </row>
    <row r="104" spans="1:7" ht="15">
      <c r="A104" s="88">
        <v>97</v>
      </c>
      <c r="B104" s="76"/>
      <c r="C104" s="2"/>
      <c r="D104" s="63" t="s">
        <v>107</v>
      </c>
      <c r="E104" s="68">
        <v>13600</v>
      </c>
      <c r="F104" s="21">
        <v>6017</v>
      </c>
      <c r="G104" s="28">
        <v>6017</v>
      </c>
    </row>
    <row r="105" spans="1:7" ht="15">
      <c r="A105" s="88">
        <v>98</v>
      </c>
      <c r="B105" s="76"/>
      <c r="C105" s="2"/>
      <c r="D105" s="63" t="s">
        <v>108</v>
      </c>
      <c r="E105" s="68">
        <v>3680</v>
      </c>
      <c r="F105" s="4">
        <v>821</v>
      </c>
      <c r="G105" s="28">
        <v>821</v>
      </c>
    </row>
    <row r="106" spans="1:7" ht="15">
      <c r="A106" s="88">
        <v>99</v>
      </c>
      <c r="B106" s="76"/>
      <c r="C106" s="2"/>
      <c r="D106" s="63" t="s">
        <v>24</v>
      </c>
      <c r="E106" s="68">
        <v>1600</v>
      </c>
      <c r="F106" s="4">
        <v>0</v>
      </c>
      <c r="G106" s="28">
        <v>0</v>
      </c>
    </row>
    <row r="107" spans="1:7" ht="15">
      <c r="A107" s="88">
        <v>100</v>
      </c>
      <c r="B107" s="77" t="s">
        <v>83</v>
      </c>
      <c r="C107" s="11" t="s">
        <v>132</v>
      </c>
      <c r="D107" s="62"/>
      <c r="E107" s="67">
        <f>SUM(E108:E111)</f>
        <v>87324</v>
      </c>
      <c r="F107" s="12">
        <f>SUM(F108:F110)</f>
        <v>0</v>
      </c>
      <c r="G107" s="98">
        <f>SUM(G108:G110)</f>
        <v>0</v>
      </c>
    </row>
    <row r="108" spans="1:7" ht="15">
      <c r="A108" s="88">
        <v>101</v>
      </c>
      <c r="B108" s="76"/>
      <c r="C108" s="2"/>
      <c r="D108" s="63" t="s">
        <v>107</v>
      </c>
      <c r="E108" s="68">
        <v>45300</v>
      </c>
      <c r="F108" s="21">
        <v>0</v>
      </c>
      <c r="G108" s="28">
        <v>0</v>
      </c>
    </row>
    <row r="109" spans="1:7" ht="15">
      <c r="A109" s="88">
        <v>102</v>
      </c>
      <c r="B109" s="76"/>
      <c r="C109" s="2"/>
      <c r="D109" s="63" t="s">
        <v>108</v>
      </c>
      <c r="E109" s="68">
        <v>12230</v>
      </c>
      <c r="F109" s="4">
        <v>0</v>
      </c>
      <c r="G109" s="29">
        <v>0</v>
      </c>
    </row>
    <row r="110" spans="1:7" ht="15">
      <c r="A110" s="88">
        <v>103</v>
      </c>
      <c r="B110" s="76"/>
      <c r="C110" s="2"/>
      <c r="D110" s="63" t="s">
        <v>24</v>
      </c>
      <c r="E110" s="68">
        <v>23094</v>
      </c>
      <c r="F110" s="4">
        <v>0</v>
      </c>
      <c r="G110" s="29">
        <v>0</v>
      </c>
    </row>
    <row r="111" spans="1:7" ht="15">
      <c r="A111" s="88">
        <v>104</v>
      </c>
      <c r="B111" s="76"/>
      <c r="C111" s="2"/>
      <c r="D111" s="63" t="s">
        <v>88</v>
      </c>
      <c r="E111" s="68">
        <v>6700</v>
      </c>
      <c r="F111" s="4">
        <v>0</v>
      </c>
      <c r="G111" s="29">
        <v>0</v>
      </c>
    </row>
    <row r="112" spans="1:7" ht="15">
      <c r="A112" s="88">
        <v>105</v>
      </c>
      <c r="B112" s="77" t="s">
        <v>133</v>
      </c>
      <c r="C112" s="11" t="s">
        <v>134</v>
      </c>
      <c r="D112" s="62"/>
      <c r="E112" s="67">
        <f>SUM(E113:E115)</f>
        <v>0</v>
      </c>
      <c r="F112" s="12">
        <f>SUM(F113:F115)</f>
        <v>1071</v>
      </c>
      <c r="G112" s="98">
        <f>SUM(G113:G115)</f>
        <v>1071</v>
      </c>
    </row>
    <row r="113" spans="1:7" ht="15">
      <c r="A113" s="88">
        <v>106</v>
      </c>
      <c r="B113" s="76"/>
      <c r="C113" s="2"/>
      <c r="D113" s="63" t="s">
        <v>107</v>
      </c>
      <c r="E113" s="68">
        <v>0</v>
      </c>
      <c r="F113" s="21">
        <v>831</v>
      </c>
      <c r="G113" s="29">
        <v>831</v>
      </c>
    </row>
    <row r="114" spans="1:7" ht="15">
      <c r="A114" s="88">
        <v>107</v>
      </c>
      <c r="B114" s="76"/>
      <c r="C114" s="2"/>
      <c r="D114" s="63" t="s">
        <v>108</v>
      </c>
      <c r="E114" s="68">
        <v>0</v>
      </c>
      <c r="F114" s="4">
        <v>112</v>
      </c>
      <c r="G114" s="29">
        <v>112</v>
      </c>
    </row>
    <row r="115" spans="1:7" ht="15">
      <c r="A115" s="88">
        <v>108</v>
      </c>
      <c r="B115" s="76"/>
      <c r="C115" s="2"/>
      <c r="D115" s="63" t="s">
        <v>24</v>
      </c>
      <c r="E115" s="68">
        <v>0</v>
      </c>
      <c r="F115" s="4">
        <v>128</v>
      </c>
      <c r="G115" s="29">
        <v>128</v>
      </c>
    </row>
    <row r="116" spans="1:7" ht="15">
      <c r="A116" s="88">
        <v>109</v>
      </c>
      <c r="B116" s="80" t="s">
        <v>55</v>
      </c>
      <c r="C116" s="17" t="s">
        <v>91</v>
      </c>
      <c r="D116" s="110"/>
      <c r="E116" s="67">
        <f>SUM(E117:E119)</f>
        <v>10180</v>
      </c>
      <c r="F116" s="12">
        <f>SUM(F117:F120)</f>
        <v>11959</v>
      </c>
      <c r="G116" s="98">
        <f>SUM(G117:G120)</f>
        <v>11959</v>
      </c>
    </row>
    <row r="117" spans="1:7" ht="15">
      <c r="A117" s="88">
        <v>110</v>
      </c>
      <c r="B117" s="80"/>
      <c r="C117" s="17"/>
      <c r="D117" s="63" t="s">
        <v>107</v>
      </c>
      <c r="E117" s="68">
        <v>1370</v>
      </c>
      <c r="F117" s="4">
        <v>0</v>
      </c>
      <c r="G117" s="28">
        <v>0</v>
      </c>
    </row>
    <row r="118" spans="1:7" ht="15">
      <c r="A118" s="88">
        <v>111</v>
      </c>
      <c r="B118" s="80"/>
      <c r="C118" s="17"/>
      <c r="D118" s="63" t="s">
        <v>108</v>
      </c>
      <c r="E118" s="68">
        <v>370</v>
      </c>
      <c r="F118" s="4">
        <v>0</v>
      </c>
      <c r="G118" s="28">
        <v>0</v>
      </c>
    </row>
    <row r="119" spans="1:7" ht="15">
      <c r="A119" s="88">
        <v>112</v>
      </c>
      <c r="B119" s="76"/>
      <c r="C119" s="2"/>
      <c r="D119" s="63" t="s">
        <v>24</v>
      </c>
      <c r="E119" s="68">
        <v>8440</v>
      </c>
      <c r="F119" s="4">
        <v>8202</v>
      </c>
      <c r="G119" s="28">
        <v>8202</v>
      </c>
    </row>
    <row r="120" spans="1:7" ht="15">
      <c r="A120" s="88">
        <v>113</v>
      </c>
      <c r="B120" s="76"/>
      <c r="C120" s="2"/>
      <c r="D120" s="63" t="s">
        <v>93</v>
      </c>
      <c r="E120" s="68">
        <v>0</v>
      </c>
      <c r="F120" s="4">
        <v>3757</v>
      </c>
      <c r="G120" s="28">
        <v>3757</v>
      </c>
    </row>
    <row r="121" spans="1:7" ht="15">
      <c r="A121" s="88">
        <v>114</v>
      </c>
      <c r="B121" s="77" t="s">
        <v>41</v>
      </c>
      <c r="C121" s="11" t="s">
        <v>135</v>
      </c>
      <c r="D121" s="62"/>
      <c r="E121" s="67">
        <f>SUM(E122)</f>
        <v>0</v>
      </c>
      <c r="F121" s="12">
        <f>SUM(F122)</f>
        <v>56</v>
      </c>
      <c r="G121" s="98">
        <f>SUM(G122)</f>
        <v>56</v>
      </c>
    </row>
    <row r="122" spans="1:7" ht="15">
      <c r="A122" s="88">
        <v>115</v>
      </c>
      <c r="B122" s="76"/>
      <c r="C122" s="2"/>
      <c r="D122" s="63" t="s">
        <v>24</v>
      </c>
      <c r="E122" s="68">
        <v>0</v>
      </c>
      <c r="F122" s="4">
        <v>56</v>
      </c>
      <c r="G122" s="28">
        <v>56</v>
      </c>
    </row>
    <row r="123" spans="1:7" ht="15">
      <c r="A123" s="88">
        <v>116</v>
      </c>
      <c r="B123" s="77" t="s">
        <v>42</v>
      </c>
      <c r="C123" s="11" t="s">
        <v>43</v>
      </c>
      <c r="D123" s="62"/>
      <c r="E123" s="67">
        <f>SUM(E124:E126)</f>
        <v>2620</v>
      </c>
      <c r="F123" s="12">
        <f>SUM(F124:F126)</f>
        <v>2464</v>
      </c>
      <c r="G123" s="98">
        <f>SUM(G124:G126)</f>
        <v>2457</v>
      </c>
    </row>
    <row r="124" spans="1:7" ht="15">
      <c r="A124" s="88">
        <v>117</v>
      </c>
      <c r="B124" s="76"/>
      <c r="C124" s="10"/>
      <c r="D124" s="111" t="s">
        <v>107</v>
      </c>
      <c r="E124" s="115">
        <v>1370</v>
      </c>
      <c r="F124" s="4">
        <v>1542</v>
      </c>
      <c r="G124" s="28">
        <v>1540</v>
      </c>
    </row>
    <row r="125" spans="1:7" ht="15">
      <c r="A125" s="88">
        <v>118</v>
      </c>
      <c r="B125" s="76"/>
      <c r="C125" s="2"/>
      <c r="D125" s="63" t="s">
        <v>108</v>
      </c>
      <c r="E125" s="68">
        <v>370</v>
      </c>
      <c r="F125" s="4">
        <v>420</v>
      </c>
      <c r="G125" s="28">
        <v>416</v>
      </c>
    </row>
    <row r="126" spans="1:7" ht="15">
      <c r="A126" s="88">
        <v>119</v>
      </c>
      <c r="B126" s="76"/>
      <c r="C126" s="2"/>
      <c r="D126" s="63" t="s">
        <v>24</v>
      </c>
      <c r="E126" s="68">
        <v>880</v>
      </c>
      <c r="F126" s="4">
        <v>502</v>
      </c>
      <c r="G126" s="28">
        <v>501</v>
      </c>
    </row>
    <row r="127" spans="1:7" ht="15">
      <c r="A127" s="88">
        <v>120</v>
      </c>
      <c r="B127" s="77" t="s">
        <v>44</v>
      </c>
      <c r="C127" s="11" t="s">
        <v>45</v>
      </c>
      <c r="D127" s="62"/>
      <c r="E127" s="67">
        <f>SUM(E128:E131)</f>
        <v>4025</v>
      </c>
      <c r="F127" s="12">
        <f>SUM(F128:F131)</f>
        <v>8106</v>
      </c>
      <c r="G127" s="98">
        <f>SUM(G128:G131)</f>
        <v>8107</v>
      </c>
    </row>
    <row r="128" spans="1:7" ht="15">
      <c r="A128" s="88">
        <v>121</v>
      </c>
      <c r="B128" s="76"/>
      <c r="C128" s="2"/>
      <c r="D128" s="63" t="s">
        <v>136</v>
      </c>
      <c r="E128" s="68">
        <v>1740</v>
      </c>
      <c r="F128" s="4">
        <v>1731</v>
      </c>
      <c r="G128" s="29">
        <v>1731</v>
      </c>
    </row>
    <row r="129" spans="1:7" ht="15">
      <c r="A129" s="88">
        <v>122</v>
      </c>
      <c r="B129" s="76"/>
      <c r="C129" s="2"/>
      <c r="D129" s="63" t="s">
        <v>137</v>
      </c>
      <c r="E129" s="68">
        <v>470</v>
      </c>
      <c r="F129" s="4">
        <v>351</v>
      </c>
      <c r="G129" s="29">
        <v>351</v>
      </c>
    </row>
    <row r="130" spans="1:7" ht="15">
      <c r="A130" s="88">
        <v>123</v>
      </c>
      <c r="B130" s="76"/>
      <c r="C130" s="2"/>
      <c r="D130" s="63" t="s">
        <v>138</v>
      </c>
      <c r="E130" s="68">
        <v>1815</v>
      </c>
      <c r="F130" s="4">
        <v>2562</v>
      </c>
      <c r="G130" s="29">
        <v>2564</v>
      </c>
    </row>
    <row r="131" spans="1:7" ht="15">
      <c r="A131" s="88">
        <v>124</v>
      </c>
      <c r="B131" s="76"/>
      <c r="C131" s="2"/>
      <c r="D131" s="63" t="s">
        <v>88</v>
      </c>
      <c r="E131" s="68">
        <v>0</v>
      </c>
      <c r="F131" s="4">
        <v>3462</v>
      </c>
      <c r="G131" s="29">
        <v>3461</v>
      </c>
    </row>
    <row r="132" spans="1:7" ht="15">
      <c r="A132" s="88">
        <v>125</v>
      </c>
      <c r="B132" s="77" t="s">
        <v>46</v>
      </c>
      <c r="C132" s="11" t="s">
        <v>47</v>
      </c>
      <c r="D132" s="62"/>
      <c r="E132" s="67">
        <f>SUM(E133)</f>
        <v>820</v>
      </c>
      <c r="F132" s="12">
        <f>SUM(F133)</f>
        <v>822</v>
      </c>
      <c r="G132" s="98">
        <f>SUM(G133)</f>
        <v>822</v>
      </c>
    </row>
    <row r="133" spans="1:7" ht="15">
      <c r="A133" s="88">
        <v>126</v>
      </c>
      <c r="B133" s="76"/>
      <c r="C133" s="2"/>
      <c r="D133" s="63" t="s">
        <v>138</v>
      </c>
      <c r="E133" s="68">
        <v>820</v>
      </c>
      <c r="F133" s="4">
        <v>822</v>
      </c>
      <c r="G133" s="29">
        <v>822</v>
      </c>
    </row>
    <row r="134" spans="1:7" ht="15">
      <c r="A134" s="88">
        <v>127</v>
      </c>
      <c r="B134" s="77" t="s">
        <v>48</v>
      </c>
      <c r="C134" s="11" t="s">
        <v>49</v>
      </c>
      <c r="D134" s="62"/>
      <c r="E134" s="67">
        <f>SUM(E135)</f>
        <v>205</v>
      </c>
      <c r="F134" s="12">
        <f>SUM(F135)</f>
        <v>301</v>
      </c>
      <c r="G134" s="98">
        <f>SUM(G135)</f>
        <v>302</v>
      </c>
    </row>
    <row r="135" spans="1:7" ht="15">
      <c r="A135" s="88">
        <v>128</v>
      </c>
      <c r="B135" s="76"/>
      <c r="C135" s="2"/>
      <c r="D135" s="63" t="s">
        <v>138</v>
      </c>
      <c r="E135" s="68">
        <v>205</v>
      </c>
      <c r="F135" s="4">
        <v>301</v>
      </c>
      <c r="G135" s="29">
        <v>302</v>
      </c>
    </row>
    <row r="136" spans="1:7" ht="15">
      <c r="A136" s="88">
        <v>129</v>
      </c>
      <c r="B136" s="76"/>
      <c r="C136" s="11" t="s">
        <v>6</v>
      </c>
      <c r="D136" s="62"/>
      <c r="E136" s="67">
        <f>SUM(E137:E144)</f>
        <v>2450</v>
      </c>
      <c r="F136" s="12">
        <f>SUM(F137:F144)</f>
        <v>3998</v>
      </c>
      <c r="G136" s="98">
        <f>SUM(G137:G144)</f>
        <v>3997</v>
      </c>
    </row>
    <row r="137" spans="1:7" ht="15">
      <c r="A137" s="88">
        <v>130</v>
      </c>
      <c r="B137" s="77" t="s">
        <v>71</v>
      </c>
      <c r="C137" s="14" t="s">
        <v>70</v>
      </c>
      <c r="D137" s="109"/>
      <c r="E137" s="113">
        <v>850</v>
      </c>
      <c r="F137" s="15">
        <v>614</v>
      </c>
      <c r="G137" s="94">
        <v>613</v>
      </c>
    </row>
    <row r="138" spans="1:7" ht="15">
      <c r="A138" s="88">
        <v>131</v>
      </c>
      <c r="B138" s="77" t="s">
        <v>72</v>
      </c>
      <c r="C138" s="14" t="s">
        <v>139</v>
      </c>
      <c r="D138" s="109"/>
      <c r="E138" s="122">
        <v>1100</v>
      </c>
      <c r="F138" s="123">
        <v>1946</v>
      </c>
      <c r="G138" s="130">
        <v>1946</v>
      </c>
    </row>
    <row r="139" spans="1:7" ht="15">
      <c r="A139" s="88">
        <v>132</v>
      </c>
      <c r="B139" s="77" t="s">
        <v>72</v>
      </c>
      <c r="C139" s="14" t="s">
        <v>140</v>
      </c>
      <c r="D139" s="109"/>
      <c r="E139" s="122"/>
      <c r="F139" s="123"/>
      <c r="G139" s="131"/>
    </row>
    <row r="140" spans="1:7" ht="15">
      <c r="A140" s="88">
        <v>133</v>
      </c>
      <c r="B140" s="77" t="s">
        <v>73</v>
      </c>
      <c r="C140" s="14" t="s">
        <v>74</v>
      </c>
      <c r="D140" s="109"/>
      <c r="E140" s="113">
        <v>100</v>
      </c>
      <c r="F140" s="15">
        <v>10</v>
      </c>
      <c r="G140" s="94">
        <v>10</v>
      </c>
    </row>
    <row r="141" spans="1:7" ht="15">
      <c r="A141" s="88">
        <v>134</v>
      </c>
      <c r="B141" s="77" t="s">
        <v>75</v>
      </c>
      <c r="C141" s="14" t="s">
        <v>76</v>
      </c>
      <c r="D141" s="109"/>
      <c r="E141" s="113">
        <v>200</v>
      </c>
      <c r="F141" s="15">
        <v>979</v>
      </c>
      <c r="G141" s="94">
        <v>979</v>
      </c>
    </row>
    <row r="142" spans="1:7" ht="15">
      <c r="A142" s="88">
        <v>135</v>
      </c>
      <c r="B142" s="77" t="s">
        <v>130</v>
      </c>
      <c r="C142" s="14" t="s">
        <v>80</v>
      </c>
      <c r="D142" s="109"/>
      <c r="E142" s="113">
        <v>200</v>
      </c>
      <c r="F142" s="15">
        <v>189</v>
      </c>
      <c r="G142" s="94">
        <v>189</v>
      </c>
    </row>
    <row r="143" spans="1:7" ht="15">
      <c r="A143" s="88">
        <v>136</v>
      </c>
      <c r="B143" s="77" t="s">
        <v>164</v>
      </c>
      <c r="C143" s="14" t="s">
        <v>141</v>
      </c>
      <c r="D143" s="109"/>
      <c r="E143" s="113">
        <v>0</v>
      </c>
      <c r="F143" s="15">
        <v>98</v>
      </c>
      <c r="G143" s="94">
        <v>98</v>
      </c>
    </row>
    <row r="144" spans="1:7" ht="15">
      <c r="A144" s="88">
        <v>137</v>
      </c>
      <c r="B144" s="77" t="s">
        <v>77</v>
      </c>
      <c r="C144" s="14" t="s">
        <v>142</v>
      </c>
      <c r="D144" s="109"/>
      <c r="E144" s="113">
        <v>0</v>
      </c>
      <c r="F144" s="15">
        <v>162</v>
      </c>
      <c r="G144" s="95">
        <v>162</v>
      </c>
    </row>
    <row r="145" spans="1:7" ht="15">
      <c r="A145" s="88">
        <v>138</v>
      </c>
      <c r="B145" s="77"/>
      <c r="C145" s="11" t="s">
        <v>143</v>
      </c>
      <c r="D145" s="63"/>
      <c r="E145" s="114">
        <f>SUM(E146)</f>
        <v>49135</v>
      </c>
      <c r="F145" s="22">
        <f>SUM(F146)</f>
        <v>53969</v>
      </c>
      <c r="G145" s="100">
        <f>SUM(G146)</f>
        <v>53969</v>
      </c>
    </row>
    <row r="146" spans="1:7" ht="30">
      <c r="A146" s="88">
        <v>139</v>
      </c>
      <c r="B146" s="106" t="s">
        <v>144</v>
      </c>
      <c r="C146" s="27" t="s">
        <v>145</v>
      </c>
      <c r="D146" s="63" t="s">
        <v>146</v>
      </c>
      <c r="E146" s="68">
        <v>49135</v>
      </c>
      <c r="F146" s="4">
        <v>53969</v>
      </c>
      <c r="G146" s="28">
        <v>53969</v>
      </c>
    </row>
    <row r="147" spans="1:7" ht="15">
      <c r="A147" s="88">
        <v>140</v>
      </c>
      <c r="B147" s="77"/>
      <c r="C147" s="11" t="s">
        <v>95</v>
      </c>
      <c r="D147" s="63"/>
      <c r="E147" s="114">
        <f>SUM(E148)</f>
        <v>65775</v>
      </c>
      <c r="F147" s="22">
        <f>SUM(F148)</f>
        <v>66208</v>
      </c>
      <c r="G147" s="100">
        <f>SUM(G148)</f>
        <v>66126</v>
      </c>
    </row>
    <row r="148" spans="1:7" ht="30.75" thickBot="1">
      <c r="A148" s="88">
        <v>141</v>
      </c>
      <c r="B148" s="107" t="s">
        <v>144</v>
      </c>
      <c r="C148" s="32" t="s">
        <v>145</v>
      </c>
      <c r="D148" s="64" t="s">
        <v>146</v>
      </c>
      <c r="E148" s="69">
        <v>65775</v>
      </c>
      <c r="F148" s="34">
        <v>66208</v>
      </c>
      <c r="G148" s="35">
        <v>66126</v>
      </c>
    </row>
    <row r="149" spans="1:7" ht="15" thickBot="1">
      <c r="A149" s="104">
        <v>142</v>
      </c>
      <c r="B149" s="116"/>
      <c r="C149" s="117"/>
      <c r="D149" s="117"/>
      <c r="E149" s="117"/>
      <c r="F149" s="117"/>
      <c r="G149" s="118"/>
    </row>
    <row r="150" spans="1:7" ht="15.75" thickBot="1">
      <c r="A150" s="89">
        <v>143</v>
      </c>
      <c r="B150" s="124" t="s">
        <v>166</v>
      </c>
      <c r="C150" s="125"/>
      <c r="D150" s="126"/>
      <c r="E150" s="55">
        <f>SUM(E152,E156,E164)</f>
        <v>65835</v>
      </c>
      <c r="F150" s="49">
        <f>SUM(F152,F156,F164)</f>
        <v>67156</v>
      </c>
      <c r="G150" s="101">
        <f>SUM(G152,G156,G164,G162)</f>
        <v>67152</v>
      </c>
    </row>
    <row r="151" spans="1:7" ht="15">
      <c r="A151" s="105">
        <v>144</v>
      </c>
      <c r="B151" s="83"/>
      <c r="C151" s="46"/>
      <c r="D151" s="50"/>
      <c r="E151" s="56"/>
      <c r="F151" s="47"/>
      <c r="G151" s="48"/>
    </row>
    <row r="152" spans="1:7" ht="15">
      <c r="A152" s="88">
        <v>145</v>
      </c>
      <c r="B152" s="84" t="s">
        <v>16</v>
      </c>
      <c r="C152" s="41" t="s">
        <v>17</v>
      </c>
      <c r="D152" s="51"/>
      <c r="E152" s="57">
        <f>SUM(E153:E155)</f>
        <v>6985</v>
      </c>
      <c r="F152" s="23">
        <f>SUM(F153:F155)</f>
        <v>7985</v>
      </c>
      <c r="G152" s="99">
        <f>SUM(G153:G155)</f>
        <v>7985</v>
      </c>
    </row>
    <row r="153" spans="1:7" ht="15">
      <c r="A153" s="88">
        <v>146</v>
      </c>
      <c r="B153" s="85"/>
      <c r="C153" s="42"/>
      <c r="D153" s="52" t="s">
        <v>147</v>
      </c>
      <c r="E153" s="58">
        <v>4970</v>
      </c>
      <c r="F153" s="21">
        <v>5861</v>
      </c>
      <c r="G153" s="43">
        <v>5862</v>
      </c>
    </row>
    <row r="154" spans="1:7" ht="15">
      <c r="A154" s="88">
        <v>147</v>
      </c>
      <c r="B154" s="85"/>
      <c r="C154" s="42"/>
      <c r="D154" s="52" t="s">
        <v>108</v>
      </c>
      <c r="E154" s="58">
        <v>1340</v>
      </c>
      <c r="F154" s="21">
        <v>1476</v>
      </c>
      <c r="G154" s="43">
        <v>1475</v>
      </c>
    </row>
    <row r="155" spans="1:7" ht="15">
      <c r="A155" s="88">
        <v>148</v>
      </c>
      <c r="B155" s="85"/>
      <c r="C155" s="42"/>
      <c r="D155" s="52" t="s">
        <v>138</v>
      </c>
      <c r="E155" s="58">
        <v>675</v>
      </c>
      <c r="F155" s="21">
        <v>648</v>
      </c>
      <c r="G155" s="43">
        <v>648</v>
      </c>
    </row>
    <row r="156" spans="1:7" ht="15">
      <c r="A156" s="88">
        <v>149</v>
      </c>
      <c r="B156" s="84" t="s">
        <v>18</v>
      </c>
      <c r="C156" s="41" t="s">
        <v>19</v>
      </c>
      <c r="D156" s="51"/>
      <c r="E156" s="57">
        <f>SUM(E157:E161)</f>
        <v>44900</v>
      </c>
      <c r="F156" s="23">
        <f>SUM(F157:F161)</f>
        <v>46423</v>
      </c>
      <c r="G156" s="99">
        <f>SUM(G157:G161)</f>
        <v>46207</v>
      </c>
    </row>
    <row r="157" spans="1:7" ht="15">
      <c r="A157" s="88">
        <v>150</v>
      </c>
      <c r="B157" s="85"/>
      <c r="C157" s="42"/>
      <c r="D157" s="52" t="s">
        <v>147</v>
      </c>
      <c r="E157" s="58">
        <v>25490</v>
      </c>
      <c r="F157" s="21">
        <v>28123</v>
      </c>
      <c r="G157" s="43">
        <v>28124</v>
      </c>
    </row>
    <row r="158" spans="1:7" ht="15">
      <c r="A158" s="88">
        <v>151</v>
      </c>
      <c r="B158" s="85"/>
      <c r="C158" s="42"/>
      <c r="D158" s="52" t="s">
        <v>108</v>
      </c>
      <c r="E158" s="58">
        <v>6050</v>
      </c>
      <c r="F158" s="21">
        <v>7080</v>
      </c>
      <c r="G158" s="43">
        <v>7080</v>
      </c>
    </row>
    <row r="159" spans="1:7" ht="15">
      <c r="A159" s="88">
        <v>152</v>
      </c>
      <c r="B159" s="85"/>
      <c r="C159" s="42"/>
      <c r="D159" s="52" t="s">
        <v>138</v>
      </c>
      <c r="E159" s="58">
        <v>11700</v>
      </c>
      <c r="F159" s="21">
        <v>9637</v>
      </c>
      <c r="G159" s="91">
        <v>9422</v>
      </c>
    </row>
    <row r="160" spans="1:7" ht="15">
      <c r="A160" s="88">
        <v>153</v>
      </c>
      <c r="B160" s="85"/>
      <c r="C160" s="42"/>
      <c r="D160" s="52" t="s">
        <v>148</v>
      </c>
      <c r="E160" s="58">
        <v>870</v>
      </c>
      <c r="F160" s="21">
        <v>796</v>
      </c>
      <c r="G160" s="91">
        <v>795</v>
      </c>
    </row>
    <row r="161" spans="1:7" ht="15">
      <c r="A161" s="88">
        <v>154</v>
      </c>
      <c r="B161" s="85"/>
      <c r="C161" s="42"/>
      <c r="D161" s="52" t="s">
        <v>149</v>
      </c>
      <c r="E161" s="58">
        <v>790</v>
      </c>
      <c r="F161" s="21">
        <v>787</v>
      </c>
      <c r="G161" s="91">
        <v>786</v>
      </c>
    </row>
    <row r="162" spans="1:7" ht="15">
      <c r="A162" s="88">
        <v>155</v>
      </c>
      <c r="B162" s="84" t="s">
        <v>21</v>
      </c>
      <c r="C162" s="41" t="s">
        <v>162</v>
      </c>
      <c r="D162" s="51"/>
      <c r="E162" s="57">
        <f>E163</f>
        <v>0</v>
      </c>
      <c r="F162" s="57">
        <f>F163</f>
        <v>0</v>
      </c>
      <c r="G162" s="102">
        <f>G163</f>
        <v>212</v>
      </c>
    </row>
    <row r="163" spans="1:7" ht="15">
      <c r="A163" s="88">
        <v>156</v>
      </c>
      <c r="B163" s="85"/>
      <c r="C163" s="42"/>
      <c r="D163" s="52" t="s">
        <v>24</v>
      </c>
      <c r="E163" s="58">
        <v>0</v>
      </c>
      <c r="F163" s="21">
        <v>0</v>
      </c>
      <c r="G163" s="91">
        <v>212</v>
      </c>
    </row>
    <row r="164" spans="1:7" ht="15">
      <c r="A164" s="88">
        <v>157</v>
      </c>
      <c r="B164" s="84"/>
      <c r="C164" s="41" t="s">
        <v>6</v>
      </c>
      <c r="D164" s="51"/>
      <c r="E164" s="59">
        <f>SUM(E165:E173)</f>
        <v>13950</v>
      </c>
      <c r="F164" s="40">
        <f>SUM(F165:F173)</f>
        <v>12748</v>
      </c>
      <c r="G164" s="103">
        <f>SUM(G165:G173)</f>
        <v>12748</v>
      </c>
    </row>
    <row r="165" spans="1:7" ht="15">
      <c r="A165" s="88">
        <v>158</v>
      </c>
      <c r="B165" s="85" t="s">
        <v>66</v>
      </c>
      <c r="C165" s="42" t="s">
        <v>150</v>
      </c>
      <c r="D165" s="53"/>
      <c r="E165" s="58">
        <v>0</v>
      </c>
      <c r="F165" s="21">
        <v>0</v>
      </c>
      <c r="G165" s="91">
        <v>0</v>
      </c>
    </row>
    <row r="166" spans="1:7" ht="15">
      <c r="A166" s="88">
        <v>159</v>
      </c>
      <c r="B166" s="85" t="s">
        <v>66</v>
      </c>
      <c r="C166" s="42" t="s">
        <v>151</v>
      </c>
      <c r="D166" s="53"/>
      <c r="E166" s="58">
        <v>650</v>
      </c>
      <c r="F166" s="21">
        <v>1913</v>
      </c>
      <c r="G166" s="93">
        <v>1913</v>
      </c>
    </row>
    <row r="167" spans="1:7" ht="15">
      <c r="A167" s="88">
        <v>160</v>
      </c>
      <c r="B167" s="85" t="s">
        <v>66</v>
      </c>
      <c r="C167" s="42" t="s">
        <v>152</v>
      </c>
      <c r="D167" s="53"/>
      <c r="E167" s="58">
        <v>1540</v>
      </c>
      <c r="F167" s="21">
        <v>0</v>
      </c>
      <c r="G167" s="91">
        <v>0</v>
      </c>
    </row>
    <row r="168" spans="1:7" ht="15">
      <c r="A168" s="88">
        <v>161</v>
      </c>
      <c r="B168" s="85" t="s">
        <v>66</v>
      </c>
      <c r="C168" s="42" t="s">
        <v>153</v>
      </c>
      <c r="D168" s="53"/>
      <c r="E168" s="58">
        <v>5900</v>
      </c>
      <c r="F168" s="21">
        <v>8287</v>
      </c>
      <c r="G168" s="91">
        <v>8287</v>
      </c>
    </row>
    <row r="169" spans="1:7" ht="15">
      <c r="A169" s="88">
        <v>162</v>
      </c>
      <c r="B169" s="85" t="s">
        <v>68</v>
      </c>
      <c r="C169" s="42" t="s">
        <v>154</v>
      </c>
      <c r="D169" s="53"/>
      <c r="E169" s="58">
        <v>5000</v>
      </c>
      <c r="F169" s="21">
        <v>1779</v>
      </c>
      <c r="G169" s="91">
        <v>1779</v>
      </c>
    </row>
    <row r="170" spans="1:7" ht="15">
      <c r="A170" s="88">
        <v>163</v>
      </c>
      <c r="B170" s="85" t="s">
        <v>78</v>
      </c>
      <c r="C170" s="42" t="s">
        <v>79</v>
      </c>
      <c r="D170" s="53"/>
      <c r="E170" s="58">
        <v>760</v>
      </c>
      <c r="F170" s="21">
        <v>327</v>
      </c>
      <c r="G170" s="91">
        <v>327</v>
      </c>
    </row>
    <row r="171" spans="1:7" ht="15">
      <c r="A171" s="88">
        <v>164</v>
      </c>
      <c r="B171" s="85" t="s">
        <v>96</v>
      </c>
      <c r="C171" s="42" t="s">
        <v>97</v>
      </c>
      <c r="D171" s="53"/>
      <c r="E171" s="58">
        <v>100</v>
      </c>
      <c r="F171" s="21">
        <v>130</v>
      </c>
      <c r="G171" s="91">
        <v>130</v>
      </c>
    </row>
    <row r="172" spans="1:7" ht="15">
      <c r="A172" s="88">
        <v>165</v>
      </c>
      <c r="B172" s="85" t="s">
        <v>69</v>
      </c>
      <c r="C172" s="42" t="s">
        <v>155</v>
      </c>
      <c r="D172" s="53"/>
      <c r="E172" s="58">
        <v>0</v>
      </c>
      <c r="F172" s="21">
        <v>285</v>
      </c>
      <c r="G172" s="91">
        <v>285</v>
      </c>
    </row>
    <row r="173" spans="1:7" ht="15" thickBot="1">
      <c r="A173" s="88">
        <v>166</v>
      </c>
      <c r="B173" s="86" t="s">
        <v>67</v>
      </c>
      <c r="C173" s="44" t="s">
        <v>156</v>
      </c>
      <c r="D173" s="54"/>
      <c r="E173" s="60">
        <v>0</v>
      </c>
      <c r="F173" s="45">
        <v>27</v>
      </c>
      <c r="G173" s="92">
        <v>27</v>
      </c>
    </row>
    <row r="174" spans="1:7" ht="15" thickBot="1">
      <c r="A174" s="104">
        <v>167</v>
      </c>
      <c r="B174" s="116"/>
      <c r="C174" s="117"/>
      <c r="D174" s="117"/>
      <c r="E174" s="117"/>
      <c r="F174" s="117"/>
      <c r="G174" s="118"/>
    </row>
    <row r="175" spans="1:7" ht="15.75" thickBot="1">
      <c r="A175" s="89">
        <v>168</v>
      </c>
      <c r="B175" s="127" t="s">
        <v>157</v>
      </c>
      <c r="C175" s="128"/>
      <c r="D175" s="129"/>
      <c r="E175" s="65">
        <f>SUM(E177,E179,E187)</f>
        <v>56330</v>
      </c>
      <c r="F175" s="39">
        <f>SUM(F177,F179,F187+F185)</f>
        <v>60557</v>
      </c>
      <c r="G175" s="96">
        <f>SUM(G177,G179,G187+G185)</f>
        <v>60275</v>
      </c>
    </row>
    <row r="176" spans="1:7" ht="15">
      <c r="A176" s="105">
        <v>169</v>
      </c>
      <c r="B176" s="82"/>
      <c r="C176" s="7"/>
      <c r="D176" s="61"/>
      <c r="E176" s="66"/>
      <c r="F176" s="31"/>
      <c r="G176" s="90"/>
    </row>
    <row r="177" spans="1:7" ht="15">
      <c r="A177" s="88">
        <v>170</v>
      </c>
      <c r="B177" s="77" t="s">
        <v>50</v>
      </c>
      <c r="C177" s="11" t="s">
        <v>3</v>
      </c>
      <c r="D177" s="62"/>
      <c r="E177" s="67">
        <f>SUM(E$178)</f>
        <v>9155</v>
      </c>
      <c r="F177" s="12">
        <f>SUM(F$178)</f>
        <v>8861</v>
      </c>
      <c r="G177" s="98">
        <f>SUM(G$178)</f>
        <v>6878</v>
      </c>
    </row>
    <row r="178" spans="1:7" ht="15">
      <c r="A178" s="88">
        <v>171</v>
      </c>
      <c r="B178" s="76"/>
      <c r="C178" s="2"/>
      <c r="D178" s="63" t="s">
        <v>138</v>
      </c>
      <c r="E178" s="68">
        <v>9155</v>
      </c>
      <c r="F178" s="4">
        <v>8861</v>
      </c>
      <c r="G178" s="28">
        <v>6878</v>
      </c>
    </row>
    <row r="179" spans="1:7" ht="15">
      <c r="A179" s="88">
        <v>172</v>
      </c>
      <c r="B179" s="77" t="s">
        <v>51</v>
      </c>
      <c r="C179" s="11" t="s">
        <v>52</v>
      </c>
      <c r="D179" s="62"/>
      <c r="E179" s="67">
        <f>SUM(E180:E184)</f>
        <v>38985</v>
      </c>
      <c r="F179" s="12">
        <f>SUM(F180:F184)</f>
        <v>42781</v>
      </c>
      <c r="G179" s="98">
        <f>SUM(G180:G184)</f>
        <v>44698</v>
      </c>
    </row>
    <row r="180" spans="1:7" ht="15">
      <c r="A180" s="88">
        <v>173</v>
      </c>
      <c r="B180" s="76"/>
      <c r="C180" s="2"/>
      <c r="D180" s="63" t="s">
        <v>158</v>
      </c>
      <c r="E180" s="68">
        <v>26675</v>
      </c>
      <c r="F180" s="4">
        <v>28612</v>
      </c>
      <c r="G180" s="28">
        <v>28612</v>
      </c>
    </row>
    <row r="181" spans="1:7" ht="15">
      <c r="A181" s="88">
        <v>174</v>
      </c>
      <c r="B181" s="76"/>
      <c r="C181" s="2"/>
      <c r="D181" s="63" t="s">
        <v>159</v>
      </c>
      <c r="E181" s="68">
        <v>7010</v>
      </c>
      <c r="F181" s="4">
        <v>7468</v>
      </c>
      <c r="G181" s="28">
        <v>7468</v>
      </c>
    </row>
    <row r="182" spans="1:7" ht="15">
      <c r="A182" s="88">
        <v>175</v>
      </c>
      <c r="B182" s="76"/>
      <c r="C182" s="2"/>
      <c r="D182" s="63" t="s">
        <v>138</v>
      </c>
      <c r="E182" s="68">
        <v>5200</v>
      </c>
      <c r="F182" s="4">
        <v>6065</v>
      </c>
      <c r="G182" s="28">
        <v>7983</v>
      </c>
    </row>
    <row r="183" spans="1:7" ht="15">
      <c r="A183" s="88">
        <v>176</v>
      </c>
      <c r="B183" s="76"/>
      <c r="C183" s="2"/>
      <c r="D183" s="63" t="s">
        <v>148</v>
      </c>
      <c r="E183" s="68">
        <v>100</v>
      </c>
      <c r="F183" s="4">
        <v>97</v>
      </c>
      <c r="G183" s="29">
        <v>97</v>
      </c>
    </row>
    <row r="184" spans="1:7" ht="15">
      <c r="A184" s="88">
        <v>177</v>
      </c>
      <c r="B184" s="76"/>
      <c r="C184" s="2"/>
      <c r="D184" s="63" t="s">
        <v>149</v>
      </c>
      <c r="E184" s="68">
        <v>0</v>
      </c>
      <c r="F184" s="4">
        <v>539</v>
      </c>
      <c r="G184" s="28">
        <v>538</v>
      </c>
    </row>
    <row r="185" spans="1:7" ht="15">
      <c r="A185" s="88">
        <v>178</v>
      </c>
      <c r="B185" s="77" t="s">
        <v>160</v>
      </c>
      <c r="C185" s="11" t="s">
        <v>161</v>
      </c>
      <c r="D185" s="62"/>
      <c r="E185" s="67">
        <f>SUM(E186)</f>
        <v>0</v>
      </c>
      <c r="F185" s="12">
        <f>SUM(F186)</f>
        <v>19</v>
      </c>
      <c r="G185" s="98">
        <f>SUM(G186)</f>
        <v>19</v>
      </c>
    </row>
    <row r="186" spans="1:7" ht="15">
      <c r="A186" s="88">
        <v>179</v>
      </c>
      <c r="B186" s="76"/>
      <c r="C186" s="2"/>
      <c r="D186" s="63" t="s">
        <v>24</v>
      </c>
      <c r="E186" s="68">
        <v>0</v>
      </c>
      <c r="F186" s="4">
        <v>19</v>
      </c>
      <c r="G186" s="29">
        <v>19</v>
      </c>
    </row>
    <row r="187" spans="1:7" ht="15">
      <c r="A187" s="88">
        <v>180</v>
      </c>
      <c r="B187" s="77" t="s">
        <v>53</v>
      </c>
      <c r="C187" s="11" t="s">
        <v>54</v>
      </c>
      <c r="D187" s="62"/>
      <c r="E187" s="67">
        <f>SUM(E188:E192)</f>
        <v>8190</v>
      </c>
      <c r="F187" s="12">
        <f>SUM(F188:F192)</f>
        <v>8896</v>
      </c>
      <c r="G187" s="98">
        <f>SUM(G188:G192)</f>
        <v>8680</v>
      </c>
    </row>
    <row r="188" spans="1:7" ht="15">
      <c r="A188" s="88">
        <v>181</v>
      </c>
      <c r="B188" s="76"/>
      <c r="C188" s="2"/>
      <c r="D188" s="63" t="s">
        <v>158</v>
      </c>
      <c r="E188" s="68">
        <v>4755</v>
      </c>
      <c r="F188" s="4">
        <v>5033</v>
      </c>
      <c r="G188" s="29">
        <v>5032</v>
      </c>
    </row>
    <row r="189" spans="1:7" ht="15">
      <c r="A189" s="88">
        <v>182</v>
      </c>
      <c r="B189" s="76"/>
      <c r="C189" s="2"/>
      <c r="D189" s="63" t="s">
        <v>159</v>
      </c>
      <c r="E189" s="68">
        <v>1230</v>
      </c>
      <c r="F189" s="4">
        <v>1325</v>
      </c>
      <c r="G189" s="28">
        <v>1325</v>
      </c>
    </row>
    <row r="190" spans="1:7" ht="15">
      <c r="A190" s="88">
        <v>183</v>
      </c>
      <c r="B190" s="76"/>
      <c r="C190" s="2"/>
      <c r="D190" s="63" t="s">
        <v>138</v>
      </c>
      <c r="E190" s="68">
        <v>2205</v>
      </c>
      <c r="F190" s="4">
        <v>2382</v>
      </c>
      <c r="G190" s="28">
        <v>2304</v>
      </c>
    </row>
    <row r="191" spans="1:7" ht="15" thickBot="1">
      <c r="A191" s="88">
        <v>184</v>
      </c>
      <c r="B191" s="81"/>
      <c r="C191" s="33"/>
      <c r="D191" s="64" t="s">
        <v>148</v>
      </c>
      <c r="E191" s="69">
        <v>0</v>
      </c>
      <c r="F191" s="34">
        <v>156</v>
      </c>
      <c r="G191" s="35">
        <v>19</v>
      </c>
    </row>
    <row r="192" spans="1:7" ht="15" thickBot="1">
      <c r="A192" s="88">
        <v>185</v>
      </c>
      <c r="B192" s="116"/>
      <c r="C192" s="117"/>
      <c r="D192" s="117"/>
      <c r="E192" s="117"/>
      <c r="F192" s="117"/>
      <c r="G192" s="118"/>
    </row>
    <row r="193" spans="1:7" ht="15.75" thickBot="1">
      <c r="A193" s="89">
        <v>186</v>
      </c>
      <c r="B193" s="87"/>
      <c r="C193" s="121" t="s">
        <v>4</v>
      </c>
      <c r="D193" s="121"/>
      <c r="E193" s="70">
        <f>SUM(E8,E175,E150)</f>
        <v>790775</v>
      </c>
      <c r="F193" s="70">
        <f>SUM(F8,F175,F150)</f>
        <v>557955</v>
      </c>
      <c r="G193" s="71">
        <f>SUM(G8,G175,G150)</f>
        <v>555738</v>
      </c>
    </row>
    <row r="194" spans="1:5" ht="15">
      <c r="A194" s="1"/>
      <c r="B194" s="1"/>
      <c r="C194" s="1"/>
      <c r="E194" s="1"/>
    </row>
    <row r="195" spans="1:5" ht="15">
      <c r="A195" s="1"/>
      <c r="B195" s="1"/>
      <c r="C195" s="1"/>
      <c r="E195" s="1"/>
    </row>
    <row r="196" spans="1:5" ht="15">
      <c r="A196" s="1"/>
      <c r="B196" s="1"/>
      <c r="C196" s="1"/>
      <c r="E196" s="1"/>
    </row>
    <row r="197" spans="1:5" ht="15">
      <c r="A197" s="1"/>
      <c r="B197" s="1"/>
      <c r="C197" s="1"/>
      <c r="E197" s="1"/>
    </row>
    <row r="198" spans="1:5" ht="15">
      <c r="A198" s="1"/>
      <c r="B198" s="1"/>
      <c r="C198" s="1"/>
      <c r="E198" s="1"/>
    </row>
    <row r="199" spans="1:5" ht="15">
      <c r="A199" s="1"/>
      <c r="B199" s="1"/>
      <c r="C199" s="1"/>
      <c r="E199" s="1"/>
    </row>
    <row r="200" spans="1:5" ht="15">
      <c r="A200" s="1"/>
      <c r="B200" s="1"/>
      <c r="C200" s="1"/>
      <c r="E200" s="1"/>
    </row>
    <row r="201" spans="1:5" ht="15">
      <c r="A201" s="1"/>
      <c r="B201" s="1"/>
      <c r="C201" s="1"/>
      <c r="E201" s="1"/>
    </row>
    <row r="202" spans="1:5" ht="15">
      <c r="A202" s="1"/>
      <c r="B202" s="1"/>
      <c r="C202" s="1"/>
      <c r="E202" s="1"/>
    </row>
    <row r="203" spans="1:5" ht="15">
      <c r="A203" s="1"/>
      <c r="B203" s="1"/>
      <c r="C203" s="1"/>
      <c r="E203" s="1"/>
    </row>
    <row r="204" spans="1:5" ht="15">
      <c r="A204" s="1"/>
      <c r="B204" s="1"/>
      <c r="C204" s="1"/>
      <c r="E204" s="1"/>
    </row>
    <row r="205" spans="1:5" ht="15">
      <c r="A205" s="1"/>
      <c r="B205" s="1"/>
      <c r="C205" s="1"/>
      <c r="E205" s="1"/>
    </row>
    <row r="206" spans="1:5" ht="15">
      <c r="A206" s="1"/>
      <c r="B206" s="1"/>
      <c r="C206" s="1"/>
      <c r="E206" s="1"/>
    </row>
    <row r="207" spans="1:5" ht="15">
      <c r="A207" s="1"/>
      <c r="B207" s="1"/>
      <c r="C207" s="1"/>
      <c r="E207" s="1"/>
    </row>
    <row r="208" spans="1:5" ht="15">
      <c r="A208" s="1"/>
      <c r="B208" s="1"/>
      <c r="C208" s="1"/>
      <c r="E208" s="1"/>
    </row>
    <row r="209" spans="1:5" ht="15">
      <c r="A209" s="1"/>
      <c r="B209" s="1"/>
      <c r="C209" s="1"/>
      <c r="E209" s="1"/>
    </row>
    <row r="210" spans="1:5" ht="15">
      <c r="A210" s="1"/>
      <c r="B210" s="1"/>
      <c r="C210" s="1"/>
      <c r="E210" s="1"/>
    </row>
    <row r="211" spans="1:5" ht="15">
      <c r="A211" s="1"/>
      <c r="B211" s="1"/>
      <c r="C211" s="1"/>
      <c r="E211" s="1"/>
    </row>
    <row r="212" spans="1:5" ht="15">
      <c r="A212" s="1"/>
      <c r="B212" s="1"/>
      <c r="C212" s="1"/>
      <c r="E212" s="1"/>
    </row>
    <row r="213" spans="1:5" ht="15">
      <c r="A213" s="1"/>
      <c r="B213" s="1"/>
      <c r="C213" s="1"/>
      <c r="E213" s="1"/>
    </row>
    <row r="214" spans="1:5" ht="15">
      <c r="A214" s="1"/>
      <c r="B214" s="1"/>
      <c r="C214" s="1"/>
      <c r="E214" s="1"/>
    </row>
    <row r="215" spans="1:5" ht="15">
      <c r="A215" s="1"/>
      <c r="B215" s="1"/>
      <c r="C215" s="1"/>
      <c r="E215" s="1"/>
    </row>
    <row r="216" spans="1:5" ht="15">
      <c r="A216" s="1"/>
      <c r="B216" s="1"/>
      <c r="C216" s="1"/>
      <c r="E216" s="1"/>
    </row>
    <row r="217" spans="1:5" ht="15">
      <c r="A217" s="1"/>
      <c r="B217" s="1"/>
      <c r="C217" s="1"/>
      <c r="E217" s="1"/>
    </row>
    <row r="218" spans="1:5" ht="15">
      <c r="A218" s="1"/>
      <c r="B218" s="1"/>
      <c r="C218" s="1"/>
      <c r="E218" s="1"/>
    </row>
    <row r="219" spans="1:5" ht="15">
      <c r="A219" s="1"/>
      <c r="B219" s="1"/>
      <c r="C219" s="1"/>
      <c r="E219" s="1"/>
    </row>
    <row r="220" spans="1:5" ht="15">
      <c r="A220" s="1"/>
      <c r="B220" s="1"/>
      <c r="C220" s="1"/>
      <c r="E220" s="1"/>
    </row>
    <row r="221" spans="1:5" ht="15">
      <c r="A221" s="1"/>
      <c r="B221" s="1"/>
      <c r="C221" s="1"/>
      <c r="E221" s="1"/>
    </row>
    <row r="222" spans="1:5" ht="15">
      <c r="A222" s="1"/>
      <c r="B222" s="1"/>
      <c r="C222" s="1"/>
      <c r="E222" s="1"/>
    </row>
    <row r="223" spans="1:5" ht="15">
      <c r="A223" s="1"/>
      <c r="B223" s="1"/>
      <c r="C223" s="1"/>
      <c r="E223" s="1"/>
    </row>
    <row r="224" spans="1:5" ht="15">
      <c r="A224" s="1"/>
      <c r="B224" s="1"/>
      <c r="C224" s="1"/>
      <c r="E224" s="1"/>
    </row>
    <row r="225" spans="1:5" ht="15">
      <c r="A225" s="1"/>
      <c r="B225" s="1"/>
      <c r="C225" s="1"/>
      <c r="E225" s="1"/>
    </row>
    <row r="226" spans="1:5" ht="15">
      <c r="A226" s="1"/>
      <c r="B226" s="1"/>
      <c r="C226" s="1"/>
      <c r="E226" s="1"/>
    </row>
    <row r="227" spans="1:5" ht="15">
      <c r="A227" s="1"/>
      <c r="B227" s="1"/>
      <c r="C227" s="1"/>
      <c r="E227" s="1"/>
    </row>
    <row r="228" spans="1:5" ht="15">
      <c r="A228" s="1"/>
      <c r="B228" s="1"/>
      <c r="C228" s="1"/>
      <c r="E228" s="1"/>
    </row>
    <row r="229" spans="1:5" ht="15">
      <c r="A229" s="1"/>
      <c r="B229" s="1"/>
      <c r="C229" s="1"/>
      <c r="E229" s="1"/>
    </row>
    <row r="230" spans="1:5" ht="15">
      <c r="A230" s="1"/>
      <c r="B230" s="1"/>
      <c r="C230" s="1"/>
      <c r="E230" s="1"/>
    </row>
    <row r="231" spans="1:5" ht="15">
      <c r="A231" s="1"/>
      <c r="B231" s="1"/>
      <c r="C231" s="1"/>
      <c r="E231" s="1"/>
    </row>
    <row r="232" spans="1:5" ht="15">
      <c r="A232" s="1"/>
      <c r="B232" s="1"/>
      <c r="C232" s="1"/>
      <c r="E232" s="1"/>
    </row>
    <row r="233" spans="1:5" ht="15">
      <c r="A233" s="1"/>
      <c r="B233" s="1"/>
      <c r="C233" s="1"/>
      <c r="E233" s="1"/>
    </row>
    <row r="234" spans="1:5" ht="15">
      <c r="A234" s="1"/>
      <c r="B234" s="1"/>
      <c r="C234" s="1"/>
      <c r="E234" s="1"/>
    </row>
    <row r="235" spans="1:5" ht="15">
      <c r="A235" s="1"/>
      <c r="B235" s="1"/>
      <c r="C235" s="1"/>
      <c r="E235" s="1"/>
    </row>
    <row r="236" spans="1:5" ht="15">
      <c r="A236" s="1"/>
      <c r="B236" s="1"/>
      <c r="C236" s="1"/>
      <c r="E236" s="1"/>
    </row>
    <row r="237" spans="1:5" ht="15">
      <c r="A237" s="1"/>
      <c r="B237" s="1"/>
      <c r="C237" s="1"/>
      <c r="E237" s="1"/>
    </row>
    <row r="238" spans="1:5" ht="15">
      <c r="A238" s="1"/>
      <c r="B238" s="1"/>
      <c r="C238" s="1"/>
      <c r="E238" s="1"/>
    </row>
    <row r="239" spans="1:5" ht="15">
      <c r="A239" s="1"/>
      <c r="B239" s="1"/>
      <c r="C239" s="1"/>
      <c r="E239" s="1"/>
    </row>
    <row r="240" spans="1:5" ht="15">
      <c r="A240" s="1"/>
      <c r="B240" s="1"/>
      <c r="C240" s="1"/>
      <c r="E240" s="1"/>
    </row>
    <row r="241" spans="1:5" ht="15">
      <c r="A241" s="1"/>
      <c r="B241" s="1"/>
      <c r="C241" s="1"/>
      <c r="E241" s="1"/>
    </row>
    <row r="242" spans="1:5" ht="15">
      <c r="A242" s="1"/>
      <c r="B242" s="1"/>
      <c r="C242" s="1"/>
      <c r="E242" s="1"/>
    </row>
    <row r="243" spans="1:5" ht="15">
      <c r="A243" s="1"/>
      <c r="B243" s="1"/>
      <c r="C243" s="1"/>
      <c r="E243" s="1"/>
    </row>
    <row r="244" spans="1:5" ht="15">
      <c r="A244" s="1"/>
      <c r="B244" s="1"/>
      <c r="C244" s="1"/>
      <c r="E244" s="1"/>
    </row>
    <row r="245" spans="1:5" ht="15">
      <c r="A245" s="1"/>
      <c r="B245" s="1"/>
      <c r="C245" s="1"/>
      <c r="E245" s="1"/>
    </row>
    <row r="246" spans="1:5" ht="15">
      <c r="A246" s="1"/>
      <c r="B246" s="1"/>
      <c r="C246" s="1"/>
      <c r="E246" s="1"/>
    </row>
    <row r="247" spans="1:5" ht="15">
      <c r="A247" s="1"/>
      <c r="B247" s="1"/>
      <c r="C247" s="1"/>
      <c r="E247" s="1"/>
    </row>
    <row r="248" spans="1:5" ht="15">
      <c r="A248" s="1"/>
      <c r="B248" s="1"/>
      <c r="C248" s="1"/>
      <c r="E248" s="1"/>
    </row>
    <row r="249" spans="1:5" ht="15">
      <c r="A249" s="1"/>
      <c r="B249" s="1"/>
      <c r="C249" s="1"/>
      <c r="E249" s="1"/>
    </row>
    <row r="250" spans="1:5" ht="15">
      <c r="A250" s="1"/>
      <c r="B250" s="1"/>
      <c r="C250" s="1"/>
      <c r="E250" s="1"/>
    </row>
    <row r="251" spans="1:5" ht="15">
      <c r="A251" s="1"/>
      <c r="B251" s="1"/>
      <c r="C251" s="1"/>
      <c r="E251" s="1"/>
    </row>
    <row r="252" spans="1:5" ht="15">
      <c r="A252" s="1"/>
      <c r="B252" s="1"/>
      <c r="C252" s="1"/>
      <c r="E252" s="1"/>
    </row>
    <row r="253" spans="1:5" ht="15">
      <c r="A253" s="1"/>
      <c r="B253" s="1"/>
      <c r="C253" s="1"/>
      <c r="E253" s="1"/>
    </row>
    <row r="254" spans="1:5" ht="15">
      <c r="A254" s="1"/>
      <c r="B254" s="1"/>
      <c r="C254" s="1"/>
      <c r="E254" s="1"/>
    </row>
    <row r="255" spans="1:5" ht="15">
      <c r="A255" s="1"/>
      <c r="B255" s="1"/>
      <c r="C255" s="1"/>
      <c r="E255" s="1"/>
    </row>
    <row r="256" spans="1:5" ht="15">
      <c r="A256" s="1"/>
      <c r="B256" s="1"/>
      <c r="C256" s="1"/>
      <c r="E256" s="1"/>
    </row>
    <row r="257" spans="1:5" ht="15">
      <c r="A257" s="1"/>
      <c r="B257" s="1"/>
      <c r="C257" s="1"/>
      <c r="E257" s="1"/>
    </row>
    <row r="258" spans="1:5" ht="15">
      <c r="A258" s="1"/>
      <c r="B258" s="1"/>
      <c r="C258" s="1"/>
      <c r="E258" s="1"/>
    </row>
    <row r="259" spans="1:5" ht="15">
      <c r="A259" s="1"/>
      <c r="B259" s="1"/>
      <c r="C259" s="1"/>
      <c r="E259" s="1"/>
    </row>
    <row r="260" spans="1:5" ht="15">
      <c r="A260" s="1"/>
      <c r="B260" s="1"/>
      <c r="C260" s="1"/>
      <c r="E260" s="1"/>
    </row>
    <row r="261" spans="1:5" ht="15">
      <c r="A261" s="1"/>
      <c r="B261" s="1"/>
      <c r="C261" s="1"/>
      <c r="E261" s="1"/>
    </row>
    <row r="262" spans="1:5" ht="15">
      <c r="A262" s="1"/>
      <c r="B262" s="1"/>
      <c r="C262" s="1"/>
      <c r="E262" s="1"/>
    </row>
    <row r="263" spans="1:5" ht="15">
      <c r="A263" s="1"/>
      <c r="B263" s="1"/>
      <c r="C263" s="1"/>
      <c r="E263" s="1"/>
    </row>
    <row r="264" spans="1:5" ht="15">
      <c r="A264" s="1"/>
      <c r="B264" s="1"/>
      <c r="C264" s="1"/>
      <c r="E264" s="1"/>
    </row>
    <row r="265" spans="1:5" ht="15">
      <c r="A265" s="1"/>
      <c r="B265" s="1"/>
      <c r="C265" s="1"/>
      <c r="E265" s="1"/>
    </row>
    <row r="266" spans="1:5" ht="15">
      <c r="A266" s="1"/>
      <c r="B266" s="1"/>
      <c r="C266" s="1"/>
      <c r="E266" s="1"/>
    </row>
    <row r="267" spans="1:5" ht="15">
      <c r="A267" s="1"/>
      <c r="B267" s="1"/>
      <c r="C267" s="1"/>
      <c r="E267" s="1"/>
    </row>
    <row r="268" spans="1:5" ht="15">
      <c r="A268" s="1"/>
      <c r="B268" s="1"/>
      <c r="C268" s="1"/>
      <c r="E268" s="1"/>
    </row>
    <row r="269" spans="1:5" ht="15">
      <c r="A269" s="1"/>
      <c r="B269" s="1"/>
      <c r="C269" s="1"/>
      <c r="E269" s="1"/>
    </row>
    <row r="270" spans="1:5" ht="15">
      <c r="A270" s="1"/>
      <c r="B270" s="1"/>
      <c r="C270" s="1"/>
      <c r="E270" s="1"/>
    </row>
    <row r="271" spans="1:5" ht="15">
      <c r="A271" s="1"/>
      <c r="B271" s="1"/>
      <c r="C271" s="1"/>
      <c r="E271" s="1"/>
    </row>
    <row r="272" spans="1:5" ht="15">
      <c r="A272" s="1"/>
      <c r="B272" s="1"/>
      <c r="C272" s="1"/>
      <c r="E272" s="1"/>
    </row>
    <row r="273" spans="1:5" ht="15">
      <c r="A273" s="1"/>
      <c r="B273" s="1"/>
      <c r="C273" s="1"/>
      <c r="E273" s="1"/>
    </row>
    <row r="274" spans="1:5" ht="15">
      <c r="A274" s="1"/>
      <c r="B274" s="1"/>
      <c r="C274" s="1"/>
      <c r="E274" s="1"/>
    </row>
    <row r="275" spans="1:5" ht="15">
      <c r="A275" s="1"/>
      <c r="B275" s="1"/>
      <c r="C275" s="1"/>
      <c r="E275" s="1"/>
    </row>
    <row r="276" spans="1:5" ht="15">
      <c r="A276" s="1"/>
      <c r="B276" s="1"/>
      <c r="C276" s="1"/>
      <c r="E276" s="1"/>
    </row>
    <row r="277" spans="1:5" ht="15">
      <c r="A277" s="1"/>
      <c r="B277" s="1"/>
      <c r="C277" s="1"/>
      <c r="E277" s="1"/>
    </row>
    <row r="278" spans="1:5" ht="15">
      <c r="A278" s="1"/>
      <c r="B278" s="1"/>
      <c r="C278" s="1"/>
      <c r="E278" s="1"/>
    </row>
    <row r="279" spans="1:5" ht="15">
      <c r="A279" s="1"/>
      <c r="B279" s="1"/>
      <c r="C279" s="1"/>
      <c r="E279" s="1"/>
    </row>
    <row r="280" spans="1:5" ht="15">
      <c r="A280" s="1"/>
      <c r="B280" s="1"/>
      <c r="C280" s="1"/>
      <c r="E280" s="1"/>
    </row>
    <row r="281" spans="1:5" ht="15">
      <c r="A281" s="1"/>
      <c r="B281" s="1"/>
      <c r="C281" s="1"/>
      <c r="E281" s="1"/>
    </row>
    <row r="282" spans="1:5" ht="15">
      <c r="A282" s="1"/>
      <c r="B282" s="1"/>
      <c r="C282" s="1"/>
      <c r="E282" s="1"/>
    </row>
    <row r="283" spans="1:5" ht="15">
      <c r="A283" s="1"/>
      <c r="B283" s="1"/>
      <c r="C283" s="1"/>
      <c r="E283" s="1"/>
    </row>
    <row r="284" spans="1:5" ht="15">
      <c r="A284" s="1"/>
      <c r="B284" s="1"/>
      <c r="C284" s="1"/>
      <c r="E284" s="1"/>
    </row>
    <row r="285" spans="1:5" ht="15">
      <c r="A285" s="1"/>
      <c r="B285" s="1"/>
      <c r="C285" s="1"/>
      <c r="E285" s="1"/>
    </row>
    <row r="286" spans="1:5" ht="15">
      <c r="A286" s="1"/>
      <c r="B286" s="1"/>
      <c r="C286" s="1"/>
      <c r="E286" s="1"/>
    </row>
    <row r="287" spans="1:5" ht="15">
      <c r="A287" s="1"/>
      <c r="B287" s="1"/>
      <c r="C287" s="1"/>
      <c r="E287" s="1"/>
    </row>
    <row r="288" spans="1:5" ht="15">
      <c r="A288" s="1"/>
      <c r="B288" s="1"/>
      <c r="C288" s="1"/>
      <c r="E288" s="1"/>
    </row>
    <row r="289" spans="1:5" ht="15">
      <c r="A289" s="1"/>
      <c r="B289" s="1"/>
      <c r="C289" s="1"/>
      <c r="E289" s="1"/>
    </row>
    <row r="290" spans="1:5" ht="15">
      <c r="A290" s="1"/>
      <c r="B290" s="1"/>
      <c r="C290" s="1"/>
      <c r="E290" s="1"/>
    </row>
    <row r="291" spans="1:5" ht="15">
      <c r="A291" s="1"/>
      <c r="B291" s="1"/>
      <c r="C291" s="1"/>
      <c r="E291" s="1"/>
    </row>
    <row r="292" spans="1:5" ht="15">
      <c r="A292" s="1"/>
      <c r="B292" s="1"/>
      <c r="C292" s="1"/>
      <c r="E292" s="1"/>
    </row>
    <row r="293" spans="1:5" ht="15">
      <c r="A293" s="1"/>
      <c r="B293" s="1"/>
      <c r="C293" s="1"/>
      <c r="E293" s="1"/>
    </row>
    <row r="294" spans="1:5" ht="15">
      <c r="A294" s="1"/>
      <c r="B294" s="1"/>
      <c r="C294" s="1"/>
      <c r="E294" s="1"/>
    </row>
    <row r="295" spans="1:5" ht="15">
      <c r="A295" s="1"/>
      <c r="B295" s="1"/>
      <c r="C295" s="1"/>
      <c r="E295" s="1"/>
    </row>
    <row r="296" spans="1:5" ht="15">
      <c r="A296" s="1"/>
      <c r="B296" s="1"/>
      <c r="C296" s="1"/>
      <c r="E296" s="1"/>
    </row>
    <row r="297" spans="1:5" ht="15">
      <c r="A297" s="1"/>
      <c r="B297" s="1"/>
      <c r="C297" s="1"/>
      <c r="E297" s="1"/>
    </row>
    <row r="298" spans="1:5" ht="15">
      <c r="A298" s="1"/>
      <c r="B298" s="1"/>
      <c r="C298" s="1"/>
      <c r="E298" s="1"/>
    </row>
    <row r="299" spans="1:5" ht="15">
      <c r="A299" s="1"/>
      <c r="B299" s="1"/>
      <c r="C299" s="1"/>
      <c r="E299" s="1"/>
    </row>
    <row r="300" spans="1:5" ht="15">
      <c r="A300" s="1"/>
      <c r="B300" s="1"/>
      <c r="C300" s="1"/>
      <c r="E300" s="1"/>
    </row>
    <row r="301" spans="1:5" ht="15">
      <c r="A301" s="1"/>
      <c r="B301" s="1"/>
      <c r="C301" s="1"/>
      <c r="E301" s="1"/>
    </row>
    <row r="302" spans="1:5" ht="15">
      <c r="A302" s="1"/>
      <c r="B302" s="1"/>
      <c r="C302" s="1"/>
      <c r="E302" s="1"/>
    </row>
    <row r="303" spans="1:5" ht="15">
      <c r="A303" s="1"/>
      <c r="B303" s="1"/>
      <c r="C303" s="1"/>
      <c r="E303" s="1"/>
    </row>
    <row r="304" spans="1:5" ht="15">
      <c r="A304" s="1"/>
      <c r="B304" s="1"/>
      <c r="C304" s="1"/>
      <c r="E304" s="1"/>
    </row>
    <row r="305" spans="1:5" ht="15">
      <c r="A305" s="1"/>
      <c r="B305" s="1"/>
      <c r="C305" s="1"/>
      <c r="E305" s="1"/>
    </row>
    <row r="306" spans="1:5" ht="15">
      <c r="A306" s="1"/>
      <c r="B306" s="1"/>
      <c r="C306" s="1"/>
      <c r="E306" s="1"/>
    </row>
    <row r="307" spans="1:5" ht="15">
      <c r="A307" s="1"/>
      <c r="B307" s="1"/>
      <c r="C307" s="1"/>
      <c r="E307" s="1"/>
    </row>
    <row r="308" spans="1:5" ht="15">
      <c r="A308" s="1"/>
      <c r="B308" s="1"/>
      <c r="C308" s="1"/>
      <c r="E308" s="1"/>
    </row>
    <row r="309" spans="1:5" ht="15">
      <c r="A309" s="1"/>
      <c r="B309" s="1"/>
      <c r="C309" s="1"/>
      <c r="E309" s="1"/>
    </row>
    <row r="310" spans="1:5" ht="15">
      <c r="A310" s="1"/>
      <c r="B310" s="1"/>
      <c r="C310" s="1"/>
      <c r="E310" s="1"/>
    </row>
    <row r="311" spans="1:5" ht="15">
      <c r="A311" s="1"/>
      <c r="B311" s="1"/>
      <c r="C311" s="1"/>
      <c r="E311" s="1"/>
    </row>
    <row r="312" spans="1:5" ht="15">
      <c r="A312" s="1"/>
      <c r="B312" s="1"/>
      <c r="C312" s="1"/>
      <c r="E312" s="1"/>
    </row>
    <row r="313" spans="1:5" ht="15">
      <c r="A313" s="1"/>
      <c r="B313" s="1"/>
      <c r="C313" s="1"/>
      <c r="E313" s="1"/>
    </row>
    <row r="314" spans="1:5" ht="15">
      <c r="A314" s="1"/>
      <c r="B314" s="1"/>
      <c r="C314" s="1"/>
      <c r="E314" s="1"/>
    </row>
    <row r="315" spans="1:5" ht="15">
      <c r="A315" s="1"/>
      <c r="B315" s="1"/>
      <c r="C315" s="1"/>
      <c r="E315" s="1"/>
    </row>
    <row r="316" spans="1:5" ht="15">
      <c r="A316" s="1"/>
      <c r="B316" s="1"/>
      <c r="C316" s="1"/>
      <c r="E316" s="1"/>
    </row>
    <row r="317" spans="1:5" ht="15">
      <c r="A317" s="1"/>
      <c r="B317" s="1"/>
      <c r="C317" s="1"/>
      <c r="E317" s="1"/>
    </row>
    <row r="318" spans="1:5" ht="15">
      <c r="A318" s="1"/>
      <c r="B318" s="1"/>
      <c r="C318" s="1"/>
      <c r="E318" s="1"/>
    </row>
    <row r="319" spans="1:5" ht="15">
      <c r="A319" s="1"/>
      <c r="B319" s="1"/>
      <c r="C319" s="1"/>
      <c r="E319" s="1"/>
    </row>
    <row r="320" spans="1:5" ht="15">
      <c r="A320" s="1"/>
      <c r="B320" s="1"/>
      <c r="C320" s="1"/>
      <c r="E320" s="1"/>
    </row>
    <row r="321" spans="1:5" ht="15">
      <c r="A321" s="1"/>
      <c r="B321" s="1"/>
      <c r="C321" s="1"/>
      <c r="E321" s="1"/>
    </row>
    <row r="322" spans="1:5" ht="15">
      <c r="A322" s="1"/>
      <c r="B322" s="1"/>
      <c r="C322" s="1"/>
      <c r="E322" s="1"/>
    </row>
    <row r="323" spans="1:5" ht="15">
      <c r="A323" s="1"/>
      <c r="B323" s="1"/>
      <c r="C323" s="1"/>
      <c r="E323" s="1"/>
    </row>
    <row r="324" spans="1:5" ht="15">
      <c r="A324" s="1"/>
      <c r="B324" s="1"/>
      <c r="C324" s="1"/>
      <c r="E324" s="1"/>
    </row>
    <row r="325" spans="1:5" ht="15">
      <c r="A325" s="1"/>
      <c r="B325" s="1"/>
      <c r="C325" s="1"/>
      <c r="E325" s="1"/>
    </row>
    <row r="326" spans="1:5" ht="15">
      <c r="A326" s="1"/>
      <c r="B326" s="1"/>
      <c r="C326" s="1"/>
      <c r="E326" s="1"/>
    </row>
    <row r="327" spans="1:5" ht="15">
      <c r="A327" s="1"/>
      <c r="B327" s="1"/>
      <c r="C327" s="1"/>
      <c r="E327" s="1"/>
    </row>
    <row r="328" spans="1:5" ht="15">
      <c r="A328" s="1"/>
      <c r="B328" s="1"/>
      <c r="C328" s="1"/>
      <c r="E328" s="1"/>
    </row>
    <row r="329" spans="1:5" ht="15">
      <c r="A329" s="1"/>
      <c r="B329" s="1"/>
      <c r="C329" s="1"/>
      <c r="E329" s="1"/>
    </row>
    <row r="330" spans="1:5" ht="15">
      <c r="A330" s="1"/>
      <c r="B330" s="1"/>
      <c r="C330" s="1"/>
      <c r="E330" s="1"/>
    </row>
    <row r="331" spans="1:5" ht="15">
      <c r="A331" s="1"/>
      <c r="B331" s="1"/>
      <c r="C331" s="1"/>
      <c r="E331" s="1"/>
    </row>
    <row r="332" spans="1:5" ht="15">
      <c r="A332" s="1"/>
      <c r="B332" s="1"/>
      <c r="C332" s="1"/>
      <c r="E332" s="1"/>
    </row>
    <row r="333" spans="1:5" ht="15">
      <c r="A333" s="1"/>
      <c r="B333" s="1"/>
      <c r="C333" s="1"/>
      <c r="E333" s="1"/>
    </row>
    <row r="334" spans="1:5" ht="15">
      <c r="A334" s="1"/>
      <c r="B334" s="1"/>
      <c r="C334" s="1"/>
      <c r="E334" s="1"/>
    </row>
    <row r="335" spans="1:5" ht="15">
      <c r="A335" s="1"/>
      <c r="B335" s="1"/>
      <c r="C335" s="1"/>
      <c r="E335" s="1"/>
    </row>
    <row r="336" spans="1:5" ht="15">
      <c r="A336" s="1"/>
      <c r="B336" s="1"/>
      <c r="C336" s="1"/>
      <c r="E336" s="1"/>
    </row>
    <row r="337" spans="1:5" ht="15">
      <c r="A337" s="1"/>
      <c r="B337" s="1"/>
      <c r="C337" s="1"/>
      <c r="E337" s="1"/>
    </row>
    <row r="338" spans="1:5" ht="15">
      <c r="A338" s="1"/>
      <c r="B338" s="1"/>
      <c r="C338" s="1"/>
      <c r="E338" s="1"/>
    </row>
    <row r="339" spans="1:5" ht="15">
      <c r="A339" s="1"/>
      <c r="B339" s="1"/>
      <c r="C339" s="1"/>
      <c r="E339" s="1"/>
    </row>
    <row r="340" spans="1:5" ht="15">
      <c r="A340" s="1"/>
      <c r="B340" s="1"/>
      <c r="C340" s="1"/>
      <c r="E340" s="1"/>
    </row>
    <row r="341" spans="1:5" ht="15">
      <c r="A341" s="1"/>
      <c r="B341" s="1"/>
      <c r="C341" s="1"/>
      <c r="E341" s="1"/>
    </row>
    <row r="342" spans="1:5" ht="15">
      <c r="A342" s="1"/>
      <c r="B342" s="1"/>
      <c r="C342" s="1"/>
      <c r="E342" s="1"/>
    </row>
    <row r="343" spans="1:5" ht="15">
      <c r="A343" s="1"/>
      <c r="B343" s="1"/>
      <c r="C343" s="1"/>
      <c r="E343" s="1"/>
    </row>
    <row r="344" spans="1:5" ht="15">
      <c r="A344" s="1"/>
      <c r="B344" s="1"/>
      <c r="C344" s="1"/>
      <c r="E344" s="1"/>
    </row>
    <row r="345" spans="1:5" ht="15">
      <c r="A345" s="1"/>
      <c r="B345" s="1"/>
      <c r="C345" s="1"/>
      <c r="E345" s="1"/>
    </row>
    <row r="346" spans="1:5" ht="15">
      <c r="A346" s="1"/>
      <c r="B346" s="1"/>
      <c r="C346" s="1"/>
      <c r="E346" s="1"/>
    </row>
    <row r="347" spans="1:5" ht="15">
      <c r="A347" s="1"/>
      <c r="B347" s="1"/>
      <c r="C347" s="1"/>
      <c r="E347" s="1"/>
    </row>
    <row r="348" spans="1:5" ht="15">
      <c r="A348" s="1"/>
      <c r="B348" s="1"/>
      <c r="C348" s="1"/>
      <c r="E348" s="1"/>
    </row>
    <row r="349" spans="1:5" ht="15">
      <c r="A349" s="1"/>
      <c r="B349" s="1"/>
      <c r="C349" s="1"/>
      <c r="E349" s="1"/>
    </row>
    <row r="350" spans="1:5" ht="15">
      <c r="A350" s="1"/>
      <c r="B350" s="1"/>
      <c r="C350" s="1"/>
      <c r="E350" s="1"/>
    </row>
    <row r="351" spans="1:5" ht="15">
      <c r="A351" s="1"/>
      <c r="B351" s="1"/>
      <c r="C351" s="1"/>
      <c r="E351" s="1"/>
    </row>
    <row r="352" spans="1:5" ht="15">
      <c r="A352" s="1"/>
      <c r="B352" s="1"/>
      <c r="C352" s="1"/>
      <c r="E352" s="1"/>
    </row>
    <row r="353" spans="1:5" ht="15">
      <c r="A353" s="1"/>
      <c r="B353" s="1"/>
      <c r="C353" s="1"/>
      <c r="E353" s="1"/>
    </row>
    <row r="354" spans="1:5" ht="15">
      <c r="A354" s="1"/>
      <c r="B354" s="1"/>
      <c r="C354" s="1"/>
      <c r="E354" s="1"/>
    </row>
    <row r="355" spans="1:5" ht="15">
      <c r="A355" s="1"/>
      <c r="B355" s="1"/>
      <c r="C355" s="1"/>
      <c r="E355" s="1"/>
    </row>
    <row r="356" spans="1:5" ht="15">
      <c r="A356" s="1"/>
      <c r="B356" s="1"/>
      <c r="C356" s="1"/>
      <c r="E356" s="1"/>
    </row>
    <row r="357" spans="1:5" ht="15">
      <c r="A357" s="1"/>
      <c r="B357" s="1"/>
      <c r="C357" s="1"/>
      <c r="E357" s="1"/>
    </row>
    <row r="358" spans="1:5" ht="15">
      <c r="A358" s="1"/>
      <c r="B358" s="1"/>
      <c r="C358" s="1"/>
      <c r="E358" s="1"/>
    </row>
    <row r="359" spans="1:5" ht="15">
      <c r="A359" s="1"/>
      <c r="B359" s="1"/>
      <c r="C359" s="1"/>
      <c r="E359" s="1"/>
    </row>
    <row r="360" spans="1:5" ht="15">
      <c r="A360" s="1"/>
      <c r="B360" s="1"/>
      <c r="C360" s="1"/>
      <c r="E360" s="1"/>
    </row>
    <row r="361" spans="1:5" ht="15">
      <c r="A361" s="1"/>
      <c r="B361" s="1"/>
      <c r="C361" s="1"/>
      <c r="E361" s="1"/>
    </row>
    <row r="362" spans="1:5" ht="15">
      <c r="A362" s="1"/>
      <c r="B362" s="1"/>
      <c r="C362" s="1"/>
      <c r="E362" s="1"/>
    </row>
    <row r="363" spans="1:5" ht="15">
      <c r="A363" s="1"/>
      <c r="B363" s="1"/>
      <c r="C363" s="1"/>
      <c r="E363" s="1"/>
    </row>
    <row r="364" spans="1:5" ht="15">
      <c r="A364" s="1"/>
      <c r="B364" s="1"/>
      <c r="C364" s="1"/>
      <c r="E364" s="1"/>
    </row>
    <row r="365" spans="1:5" ht="15">
      <c r="A365" s="1"/>
      <c r="B365" s="1"/>
      <c r="C365" s="1"/>
      <c r="E365" s="1"/>
    </row>
    <row r="366" spans="1:5" ht="15">
      <c r="A366" s="1"/>
      <c r="B366" s="1"/>
      <c r="C366" s="1"/>
      <c r="E366" s="1"/>
    </row>
    <row r="367" spans="1:5" ht="15">
      <c r="A367" s="1"/>
      <c r="B367" s="1"/>
      <c r="C367" s="1"/>
      <c r="E367" s="1"/>
    </row>
    <row r="368" spans="1:5" ht="15">
      <c r="A368" s="1"/>
      <c r="B368" s="1"/>
      <c r="C368" s="1"/>
      <c r="E368" s="1"/>
    </row>
    <row r="369" spans="1:5" ht="15">
      <c r="A369" s="1"/>
      <c r="B369" s="1"/>
      <c r="C369" s="1"/>
      <c r="E369" s="1"/>
    </row>
    <row r="370" spans="1:5" ht="15">
      <c r="A370" s="1"/>
      <c r="B370" s="1"/>
      <c r="C370" s="1"/>
      <c r="E370" s="1"/>
    </row>
    <row r="371" spans="1:5" ht="15">
      <c r="A371" s="1"/>
      <c r="B371" s="1"/>
      <c r="C371" s="1"/>
      <c r="E371" s="1"/>
    </row>
    <row r="372" spans="1:5" ht="15">
      <c r="A372" s="1"/>
      <c r="B372" s="1"/>
      <c r="C372" s="1"/>
      <c r="E372" s="1"/>
    </row>
    <row r="373" spans="1:5" ht="15">
      <c r="A373" s="1"/>
      <c r="B373" s="1"/>
      <c r="C373" s="1"/>
      <c r="E373" s="1"/>
    </row>
    <row r="374" spans="1:5" ht="15">
      <c r="A374" s="1"/>
      <c r="B374" s="1"/>
      <c r="C374" s="1"/>
      <c r="E374" s="1"/>
    </row>
    <row r="375" spans="1:5" ht="15">
      <c r="A375" s="1"/>
      <c r="B375" s="1"/>
      <c r="C375" s="1"/>
      <c r="E375" s="1"/>
    </row>
    <row r="376" spans="1:5" ht="15">
      <c r="A376" s="1"/>
      <c r="B376" s="1"/>
      <c r="C376" s="1"/>
      <c r="E376" s="1"/>
    </row>
    <row r="377" spans="1:5" ht="15">
      <c r="A377" s="1"/>
      <c r="B377" s="1"/>
      <c r="C377" s="1"/>
      <c r="E377" s="1"/>
    </row>
    <row r="378" spans="1:5" ht="15">
      <c r="A378" s="1"/>
      <c r="B378" s="1"/>
      <c r="C378" s="1"/>
      <c r="E378" s="1"/>
    </row>
    <row r="379" spans="1:5" ht="15">
      <c r="A379" s="1"/>
      <c r="B379" s="1"/>
      <c r="C379" s="1"/>
      <c r="E379" s="1"/>
    </row>
    <row r="380" spans="1:5" ht="15">
      <c r="A380" s="1"/>
      <c r="B380" s="1"/>
      <c r="C380" s="1"/>
      <c r="E380" s="1"/>
    </row>
    <row r="381" spans="1:5" ht="15">
      <c r="A381" s="1"/>
      <c r="B381" s="1"/>
      <c r="C381" s="1"/>
      <c r="E381" s="1"/>
    </row>
    <row r="382" spans="1:5" ht="15">
      <c r="A382" s="1"/>
      <c r="B382" s="1"/>
      <c r="C382" s="1"/>
      <c r="E382" s="1"/>
    </row>
    <row r="383" spans="1:5" ht="15">
      <c r="A383" s="1"/>
      <c r="B383" s="1"/>
      <c r="C383" s="1"/>
      <c r="E383" s="1"/>
    </row>
    <row r="384" spans="1:5" ht="15">
      <c r="A384" s="1"/>
      <c r="B384" s="1"/>
      <c r="C384" s="1"/>
      <c r="E384" s="1"/>
    </row>
    <row r="385" spans="1:5" ht="15">
      <c r="A385" s="1"/>
      <c r="B385" s="1"/>
      <c r="C385" s="1"/>
      <c r="E385" s="1"/>
    </row>
    <row r="386" spans="1:5" ht="15">
      <c r="A386" s="1"/>
      <c r="B386" s="1"/>
      <c r="C386" s="1"/>
      <c r="E386" s="1"/>
    </row>
    <row r="387" spans="1:5" ht="15">
      <c r="A387" s="1"/>
      <c r="B387" s="1"/>
      <c r="C387" s="1"/>
      <c r="E387" s="1"/>
    </row>
    <row r="388" spans="1:5" ht="15">
      <c r="A388" s="1"/>
      <c r="B388" s="1"/>
      <c r="C388" s="1"/>
      <c r="E388" s="1"/>
    </row>
    <row r="389" spans="1:5" ht="15">
      <c r="A389" s="1"/>
      <c r="B389" s="1"/>
      <c r="C389" s="1"/>
      <c r="E389" s="1"/>
    </row>
    <row r="390" spans="1:5" ht="15">
      <c r="A390" s="1"/>
      <c r="B390" s="1"/>
      <c r="C390" s="1"/>
      <c r="E390" s="1"/>
    </row>
    <row r="391" spans="1:5" ht="15">
      <c r="A391" s="1"/>
      <c r="B391" s="1"/>
      <c r="C391" s="1"/>
      <c r="E391" s="1"/>
    </row>
    <row r="392" spans="1:5" ht="15">
      <c r="A392" s="1"/>
      <c r="B392" s="1"/>
      <c r="C392" s="1"/>
      <c r="E392" s="1"/>
    </row>
    <row r="393" spans="1:5" ht="15">
      <c r="A393" s="1"/>
      <c r="B393" s="1"/>
      <c r="C393" s="1"/>
      <c r="E393" s="1"/>
    </row>
    <row r="394" spans="1:5" ht="15">
      <c r="A394" s="1"/>
      <c r="B394" s="1"/>
      <c r="C394" s="1"/>
      <c r="E394" s="1"/>
    </row>
    <row r="395" spans="1:5" ht="15">
      <c r="A395" s="1"/>
      <c r="B395" s="1"/>
      <c r="C395" s="1"/>
      <c r="E395" s="1"/>
    </row>
    <row r="396" spans="1:5" ht="15">
      <c r="A396" s="1"/>
      <c r="B396" s="1"/>
      <c r="C396" s="1"/>
      <c r="E396" s="1"/>
    </row>
    <row r="397" spans="1:5" ht="15">
      <c r="A397" s="1"/>
      <c r="B397" s="1"/>
      <c r="C397" s="1"/>
      <c r="E397" s="1"/>
    </row>
    <row r="398" spans="1:5" ht="15">
      <c r="A398" s="1"/>
      <c r="B398" s="1"/>
      <c r="C398" s="1"/>
      <c r="E398" s="1"/>
    </row>
    <row r="399" spans="1:5" ht="15">
      <c r="A399" s="1"/>
      <c r="B399" s="1"/>
      <c r="C399" s="1"/>
      <c r="E399" s="1"/>
    </row>
    <row r="400" spans="1:5" ht="15">
      <c r="A400" s="1"/>
      <c r="B400" s="1"/>
      <c r="C400" s="1"/>
      <c r="E400" s="1"/>
    </row>
    <row r="401" spans="1:5" ht="15">
      <c r="A401" s="1"/>
      <c r="B401" s="1"/>
      <c r="C401" s="1"/>
      <c r="E401" s="1"/>
    </row>
    <row r="402" spans="1:5" ht="15">
      <c r="A402" s="1"/>
      <c r="B402" s="1"/>
      <c r="C402" s="1"/>
      <c r="E402" s="1"/>
    </row>
    <row r="403" spans="1:5" ht="15">
      <c r="A403" s="1"/>
      <c r="B403" s="1"/>
      <c r="C403" s="1"/>
      <c r="E403" s="1"/>
    </row>
    <row r="404" spans="1:5" ht="15">
      <c r="A404" s="1"/>
      <c r="B404" s="1"/>
      <c r="C404" s="1"/>
      <c r="E404" s="1"/>
    </row>
    <row r="405" spans="1:5" ht="15">
      <c r="A405" s="1"/>
      <c r="B405" s="1"/>
      <c r="C405" s="1"/>
      <c r="E405" s="1"/>
    </row>
  </sheetData>
  <sheetProtection/>
  <mergeCells count="10">
    <mergeCell ref="B149:G149"/>
    <mergeCell ref="B174:G174"/>
    <mergeCell ref="A3:G4"/>
    <mergeCell ref="C193:D193"/>
    <mergeCell ref="E138:E139"/>
    <mergeCell ref="F138:F139"/>
    <mergeCell ref="B150:D150"/>
    <mergeCell ref="B175:D175"/>
    <mergeCell ref="B192:G192"/>
    <mergeCell ref="G138:G139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49" r:id="rId1"/>
  <rowBreaks count="1" manualBreakCount="1"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2014-04-28T06:39:27Z</cp:lastPrinted>
  <dcterms:created xsi:type="dcterms:W3CDTF">2004-08-18T14:49:21Z</dcterms:created>
  <dcterms:modified xsi:type="dcterms:W3CDTF">2014-04-28T06:39:30Z</dcterms:modified>
  <cp:category/>
  <cp:version/>
  <cp:contentType/>
  <cp:contentStatus/>
</cp:coreProperties>
</file>