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60" windowHeight="10560" activeTab="0"/>
  </bookViews>
  <sheets>
    <sheet name="9.7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'9.7.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<sst xmlns="http://schemas.openxmlformats.org/spreadsheetml/2006/main" count="105" uniqueCount="92">
  <si>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23. melléklet a 40/2014.(XII.16.) önkormányzati rendelethez</t>
  </si>
  <si>
    <t>Költségvetési szerv megnevezése</t>
  </si>
  <si>
    <t>Tiszavasvári Szociális és Egészségügyi Szolgáltató Központ</t>
  </si>
  <si>
    <t>07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</si>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</sst>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,##0.0"/>
  </numFmts>
  <fonts count="56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b/>
      <sz val="8"/>
      <color indexed="10"/>
      <name val="Times New Roman CE"/>
      <family val="0"/>
    </font>
    <font>
      <sz val="11"/>
      <name val="Times New Roman CE"/>
      <family val="1"/>
    </font>
    <font>
      <sz val="8"/>
      <color indexed="10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2" applyNumberFormat="0" applyFill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5" fillId="0" borderId="0" applyNumberFormat="0" applyFill="0" applyBorder="0" applyAlignment="0" applyProtection="0"/>
    <xf numFmtId="0" fontId="46" fillId="26" borderId="5" applyNumberFormat="0" applyAlignment="0" applyProtection="0"/>
    <xf numFmtId="43" fontId="39" fillId="0" borderId="0" applyFont="0" applyFill="0" applyBorder="0" applyAlignment="0" applyProtection="0"/>
    <xf numFmtId="41" fontId="39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34" fillId="0" borderId="0">
      <alignment/>
      <protection/>
    </xf>
    <xf numFmtId="0" fontId="35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39" fillId="27" borderId="7" applyNumberFormat="0" applyFont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49" fillId="34" borderId="0" applyNumberFormat="0" applyBorder="0" applyAlignment="0" applyProtection="0"/>
    <xf numFmtId="0" fontId="50" fillId="35" borderId="8" applyNumberFormat="0" applyAlignment="0" applyProtection="0"/>
    <xf numFmtId="0" fontId="51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8" fillId="0" borderId="0">
      <alignment/>
      <protection/>
    </xf>
    <xf numFmtId="0" fontId="52" fillId="0" borderId="9" applyNumberFormat="0" applyFill="0" applyAlignment="0" applyProtection="0"/>
    <xf numFmtId="44" fontId="39" fillId="0" borderId="0" applyFont="0" applyFill="0" applyBorder="0" applyAlignment="0" applyProtection="0"/>
    <xf numFmtId="42" fontId="39" fillId="0" borderId="0" applyFont="0" applyFill="0" applyBorder="0" applyAlignment="0" applyProtection="0"/>
    <xf numFmtId="0" fontId="53" fillId="36" borderId="0" applyNumberFormat="0" applyBorder="0" applyAlignment="0" applyProtection="0"/>
    <xf numFmtId="0" fontId="54" fillId="37" borderId="0" applyNumberFormat="0" applyBorder="0" applyAlignment="0" applyProtection="0"/>
    <xf numFmtId="0" fontId="55" fillId="35" borderId="1" applyNumberFormat="0" applyAlignment="0" applyProtection="0"/>
    <xf numFmtId="9" fontId="39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8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9" fillId="0" borderId="0" xfId="0" applyFont="1" applyFill="1" applyAlignment="1" applyProtection="1">
      <alignment vertical="center" wrapText="1"/>
      <protection/>
    </xf>
    <xf numFmtId="164" fontId="30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31" fillId="0" borderId="19" xfId="0" applyFont="1" applyBorder="1" applyAlignment="1" applyProtection="1">
      <alignment horizontal="center" vertical="center" wrapText="1"/>
      <protection/>
    </xf>
    <xf numFmtId="0" fontId="32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3" fillId="0" borderId="0" xfId="0" applyFont="1" applyFill="1" applyAlignment="1" applyProtection="1">
      <alignment vertical="center" wrapText="1"/>
      <protection/>
    </xf>
    <xf numFmtId="164" fontId="30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164" fontId="30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165" fontId="24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40_2014.(XII.16.)%20rend.-k&#246;lts&#233;gvet&#233;si%20rend.%20m&#243;d.%20mell&#233;klet-%202014.decembe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 "/>
      <sheetName val="1.3.sz.mell. "/>
      <sheetName val="1.4.sz.mell. "/>
      <sheetName val="2.1.sz.mell  "/>
      <sheetName val="2.2.sz.mell "/>
      <sheetName val="4.sz.mell."/>
      <sheetName val="6.sz.mell.  "/>
      <sheetName val="7.sz.mell. "/>
      <sheetName val="9.1. sz. mell "/>
      <sheetName val="9.1.1. sz. mell  "/>
      <sheetName val="9.1.2. sz. mell "/>
      <sheetName val="9.2. sz. mell   "/>
      <sheetName val="9.2.1. sz. mell  "/>
      <sheetName val="9.2.2. sz.  mell "/>
      <sheetName val="9.2.3. sz. mell  "/>
      <sheetName val="9.4. sz. mell  "/>
      <sheetName val="9.4.2.sz.mell"/>
      <sheetName val="9.5. sz. mell   "/>
      <sheetName val="9.5.2.sz.mell"/>
      <sheetName val="9.6. sz. mell "/>
      <sheetName val="9.6.1. sz. mell "/>
      <sheetName val="9.7. sz. mell "/>
      <sheetName val="9.7.2. sz. mell "/>
      <sheetName val="9.8. sz. mell "/>
      <sheetName val="9.8.1. sz. mell"/>
      <sheetName val="int.összesítő "/>
      <sheetName val="tartalék   "/>
      <sheetName val="3.sz tájékoztató t.  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G16" sqref="G16"/>
    </sheetView>
  </sheetViews>
  <sheetFormatPr defaultColWidth="9.00390625" defaultRowHeight="12.75"/>
  <cols>
    <col min="1" max="1" width="13.875" style="71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183774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30478</v>
      </c>
    </row>
    <row r="11" spans="1:3" s="28" customFormat="1" ht="12" customHeight="1">
      <c r="A11" s="32" t="s">
        <v>18</v>
      </c>
      <c r="B11" s="33" t="s">
        <v>19</v>
      </c>
      <c r="C11" s="35"/>
    </row>
    <row r="12" spans="1:3" s="28" customFormat="1" ht="12" customHeight="1">
      <c r="A12" s="32" t="s">
        <v>20</v>
      </c>
      <c r="B12" s="33" t="s">
        <v>21</v>
      </c>
      <c r="C12" s="35"/>
    </row>
    <row r="13" spans="1:3" s="28" customFormat="1" ht="12" customHeight="1">
      <c r="A13" s="32" t="s">
        <v>22</v>
      </c>
      <c r="B13" s="33" t="s">
        <v>23</v>
      </c>
      <c r="C13" s="35">
        <v>148300</v>
      </c>
    </row>
    <row r="14" spans="1:3" s="28" customFormat="1" ht="12" customHeight="1">
      <c r="A14" s="32" t="s">
        <v>24</v>
      </c>
      <c r="B14" s="33" t="s">
        <v>25</v>
      </c>
      <c r="C14" s="35">
        <v>4724</v>
      </c>
    </row>
    <row r="15" spans="1:3" s="28" customFormat="1" ht="12" customHeight="1">
      <c r="A15" s="32" t="s">
        <v>26</v>
      </c>
      <c r="B15" s="36" t="s">
        <v>27</v>
      </c>
      <c r="C15" s="35"/>
    </row>
    <row r="16" spans="1:3" s="28" customFormat="1" ht="12" customHeight="1">
      <c r="A16" s="32" t="s">
        <v>28</v>
      </c>
      <c r="B16" s="33" t="s">
        <v>29</v>
      </c>
      <c r="C16" s="37">
        <v>40</v>
      </c>
    </row>
    <row r="17" spans="1:3" s="38" customFormat="1" ht="12" customHeight="1">
      <c r="A17" s="32" t="s">
        <v>30</v>
      </c>
      <c r="B17" s="33" t="s">
        <v>31</v>
      </c>
      <c r="C17" s="35"/>
    </row>
    <row r="18" spans="1:3" s="38" customFormat="1" ht="12" customHeight="1" thickBot="1">
      <c r="A18" s="32" t="s">
        <v>32</v>
      </c>
      <c r="B18" s="36" t="s">
        <v>33</v>
      </c>
      <c r="C18" s="39">
        <f>120+40+72</f>
        <v>232</v>
      </c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17948</v>
      </c>
    </row>
    <row r="20" spans="1:3" s="38" customFormat="1" ht="12" customHeight="1">
      <c r="A20" s="32" t="s">
        <v>36</v>
      </c>
      <c r="B20" s="40" t="s">
        <v>37</v>
      </c>
      <c r="C20" s="35"/>
    </row>
    <row r="21" spans="1:3" s="38" customFormat="1" ht="12" customHeight="1">
      <c r="A21" s="32" t="s">
        <v>38</v>
      </c>
      <c r="B21" s="33" t="s">
        <v>39</v>
      </c>
      <c r="C21" s="35"/>
    </row>
    <row r="22" spans="1:3" s="38" customFormat="1" ht="12" customHeight="1">
      <c r="A22" s="32" t="s">
        <v>40</v>
      </c>
      <c r="B22" s="33" t="s">
        <v>41</v>
      </c>
      <c r="C22" s="34">
        <f>16496+300+500+652</f>
        <v>17948</v>
      </c>
    </row>
    <row r="23" spans="1:3" s="38" customFormat="1" ht="12" customHeight="1" thickBot="1">
      <c r="A23" s="32" t="s">
        <v>42</v>
      </c>
      <c r="B23" s="33" t="s">
        <v>43</v>
      </c>
      <c r="C23" s="35"/>
    </row>
    <row r="24" spans="1:3" s="38" customFormat="1" ht="12" customHeight="1" thickBot="1">
      <c r="A24" s="41" t="s">
        <v>44</v>
      </c>
      <c r="B24" s="42" t="s">
        <v>45</v>
      </c>
      <c r="C24" s="43"/>
    </row>
    <row r="25" spans="1:3" s="38" customFormat="1" ht="12" customHeight="1" thickBot="1">
      <c r="A25" s="41" t="s">
        <v>46</v>
      </c>
      <c r="B25" s="42" t="s">
        <v>47</v>
      </c>
      <c r="C25" s="27">
        <f>+C26+C27</f>
        <v>0</v>
      </c>
    </row>
    <row r="26" spans="1:3" s="38" customFormat="1" ht="12" customHeight="1">
      <c r="A26" s="44" t="s">
        <v>48</v>
      </c>
      <c r="B26" s="45" t="s">
        <v>39</v>
      </c>
      <c r="C26" s="46"/>
    </row>
    <row r="27" spans="1:3" s="38" customFormat="1" ht="12" customHeight="1">
      <c r="A27" s="44" t="s">
        <v>49</v>
      </c>
      <c r="B27" s="47" t="s">
        <v>50</v>
      </c>
      <c r="C27" s="48"/>
    </row>
    <row r="28" spans="1:3" s="38" customFormat="1" ht="12" customHeight="1" thickBot="1">
      <c r="A28" s="32" t="s">
        <v>51</v>
      </c>
      <c r="B28" s="49" t="s">
        <v>52</v>
      </c>
      <c r="C28" s="50"/>
    </row>
    <row r="29" spans="1:3" s="38" customFormat="1" ht="12" customHeight="1" thickBot="1">
      <c r="A29" s="41" t="s">
        <v>53</v>
      </c>
      <c r="B29" s="42" t="s">
        <v>54</v>
      </c>
      <c r="C29" s="27">
        <f>+C30+C31+C32</f>
        <v>0</v>
      </c>
    </row>
    <row r="30" spans="1:3" s="38" customFormat="1" ht="12" customHeight="1">
      <c r="A30" s="44" t="s">
        <v>55</v>
      </c>
      <c r="B30" s="45" t="s">
        <v>56</v>
      </c>
      <c r="C30" s="46"/>
    </row>
    <row r="31" spans="1:3" s="38" customFormat="1" ht="12" customHeight="1">
      <c r="A31" s="44" t="s">
        <v>57</v>
      </c>
      <c r="B31" s="47" t="s">
        <v>58</v>
      </c>
      <c r="C31" s="48"/>
    </row>
    <row r="32" spans="1:3" s="38" customFormat="1" ht="12" customHeight="1" thickBot="1">
      <c r="A32" s="32" t="s">
        <v>59</v>
      </c>
      <c r="B32" s="51" t="s">
        <v>60</v>
      </c>
      <c r="C32" s="50"/>
    </row>
    <row r="33" spans="1:3" s="28" customFormat="1" ht="12" customHeight="1" thickBot="1">
      <c r="A33" s="41" t="s">
        <v>61</v>
      </c>
      <c r="B33" s="42" t="s">
        <v>62</v>
      </c>
      <c r="C33" s="43">
        <f>80542+1575+30+40+2070</f>
        <v>84257</v>
      </c>
    </row>
    <row r="34" spans="1:3" s="28" customFormat="1" ht="12" customHeight="1" thickBot="1">
      <c r="A34" s="41" t="s">
        <v>63</v>
      </c>
      <c r="B34" s="42" t="s">
        <v>64</v>
      </c>
      <c r="C34" s="52"/>
    </row>
    <row r="35" spans="1:3" s="28" customFormat="1" ht="12" customHeight="1" thickBot="1">
      <c r="A35" s="19" t="s">
        <v>65</v>
      </c>
      <c r="B35" s="42" t="s">
        <v>66</v>
      </c>
      <c r="C35" s="53">
        <f>+C8+C19+C24+C25+C29+C33+C34</f>
        <v>285979</v>
      </c>
    </row>
    <row r="36" spans="1:3" s="28" customFormat="1" ht="12" customHeight="1" thickBot="1">
      <c r="A36" s="54" t="s">
        <v>67</v>
      </c>
      <c r="B36" s="42" t="s">
        <v>68</v>
      </c>
      <c r="C36" s="53">
        <f>+C37+C38+C39</f>
        <v>14278</v>
      </c>
    </row>
    <row r="37" spans="1:3" s="28" customFormat="1" ht="12" customHeight="1">
      <c r="A37" s="44" t="s">
        <v>69</v>
      </c>
      <c r="B37" s="45" t="s">
        <v>70</v>
      </c>
      <c r="C37" s="46">
        <v>14278</v>
      </c>
    </row>
    <row r="38" spans="1:3" s="28" customFormat="1" ht="12" customHeight="1">
      <c r="A38" s="44" t="s">
        <v>71</v>
      </c>
      <c r="B38" s="47" t="s">
        <v>72</v>
      </c>
      <c r="C38" s="48"/>
    </row>
    <row r="39" spans="1:3" s="38" customFormat="1" ht="12" customHeight="1" thickBot="1">
      <c r="A39" s="32" t="s">
        <v>73</v>
      </c>
      <c r="B39" s="51" t="s">
        <v>74</v>
      </c>
      <c r="C39" s="50"/>
    </row>
    <row r="40" spans="1:3" s="38" customFormat="1" ht="15" customHeight="1" thickBot="1">
      <c r="A40" s="54" t="s">
        <v>75</v>
      </c>
      <c r="B40" s="55" t="s">
        <v>76</v>
      </c>
      <c r="C40" s="56">
        <f>+C35+C36</f>
        <v>300257</v>
      </c>
    </row>
    <row r="41" spans="1:3" s="38" customFormat="1" ht="15" customHeight="1">
      <c r="A41" s="57"/>
      <c r="B41" s="58"/>
      <c r="C41" s="59"/>
    </row>
    <row r="42" spans="1:3" ht="13.5" thickBot="1">
      <c r="A42" s="60"/>
      <c r="B42" s="61"/>
      <c r="C42" s="62"/>
    </row>
    <row r="43" spans="1:3" s="22" customFormat="1" ht="16.5" customHeight="1" thickBot="1">
      <c r="A43" s="63"/>
      <c r="B43" s="64" t="s">
        <v>77</v>
      </c>
      <c r="C43" s="56"/>
    </row>
    <row r="44" spans="1:3" s="65" customFormat="1" ht="12" customHeight="1" thickBot="1">
      <c r="A44" s="41" t="s">
        <v>12</v>
      </c>
      <c r="B44" s="42" t="s">
        <v>78</v>
      </c>
      <c r="C44" s="27">
        <f>SUM(C45:C49)</f>
        <v>615659</v>
      </c>
    </row>
    <row r="45" spans="1:3" ht="12" customHeight="1">
      <c r="A45" s="32" t="s">
        <v>14</v>
      </c>
      <c r="B45" s="40" t="s">
        <v>79</v>
      </c>
      <c r="C45" s="66">
        <f>298310+594+94+31+57-150+399+3369+1415+1185+2198+2730+652</f>
        <v>310884</v>
      </c>
    </row>
    <row r="46" spans="1:3" ht="12" customHeight="1">
      <c r="A46" s="32" t="s">
        <v>16</v>
      </c>
      <c r="B46" s="33" t="s">
        <v>80</v>
      </c>
      <c r="C46" s="67">
        <f>SUM(75248+1773+385+1106+68+335+136+181-149-324+441-4735+161+26+9+15-41+909+382+320+594+737)</f>
        <v>77577</v>
      </c>
    </row>
    <row r="47" spans="1:3" ht="12" customHeight="1">
      <c r="A47" s="32" t="s">
        <v>18</v>
      </c>
      <c r="B47" s="33" t="s">
        <v>81</v>
      </c>
      <c r="C47" s="67">
        <f>SUM(222482+62+96+230+70-600+700+4735-1408+189+145-9+6+500)</f>
        <v>227198</v>
      </c>
    </row>
    <row r="48" spans="1:3" ht="12" customHeight="1">
      <c r="A48" s="32" t="s">
        <v>20</v>
      </c>
      <c r="B48" s="33" t="s">
        <v>82</v>
      </c>
      <c r="C48" s="68"/>
    </row>
    <row r="49" spans="1:3" ht="12" customHeight="1" thickBot="1">
      <c r="A49" s="32" t="s">
        <v>22</v>
      </c>
      <c r="B49" s="33" t="s">
        <v>83</v>
      </c>
      <c r="C49" s="68"/>
    </row>
    <row r="50" spans="1:3" ht="12" customHeight="1" thickBot="1">
      <c r="A50" s="41" t="s">
        <v>34</v>
      </c>
      <c r="B50" s="42" t="s">
        <v>84</v>
      </c>
      <c r="C50" s="27">
        <f>SUM(C51:C53)</f>
        <v>9587</v>
      </c>
    </row>
    <row r="51" spans="1:3" s="65" customFormat="1" ht="12" customHeight="1">
      <c r="A51" s="32" t="s">
        <v>36</v>
      </c>
      <c r="B51" s="40" t="s">
        <v>85</v>
      </c>
      <c r="C51" s="66">
        <f>4720+1408+159+1500+300</f>
        <v>8087</v>
      </c>
    </row>
    <row r="52" spans="1:3" ht="12" customHeight="1">
      <c r="A52" s="32" t="s">
        <v>38</v>
      </c>
      <c r="B52" s="33" t="s">
        <v>86</v>
      </c>
      <c r="C52" s="68">
        <v>1500</v>
      </c>
    </row>
    <row r="53" spans="1:3" ht="12" customHeight="1">
      <c r="A53" s="32" t="s">
        <v>40</v>
      </c>
      <c r="B53" s="33" t="s">
        <v>87</v>
      </c>
      <c r="C53" s="68"/>
    </row>
    <row r="54" spans="1:3" ht="12" customHeight="1" thickBot="1">
      <c r="A54" s="32" t="s">
        <v>42</v>
      </c>
      <c r="B54" s="33" t="s">
        <v>88</v>
      </c>
      <c r="C54" s="68"/>
    </row>
    <row r="55" spans="1:3" ht="15" customHeight="1" thickBot="1">
      <c r="A55" s="41" t="s">
        <v>44</v>
      </c>
      <c r="B55" s="69" t="s">
        <v>89</v>
      </c>
      <c r="C55" s="70">
        <f>+C44+C50</f>
        <v>625246</v>
      </c>
    </row>
    <row r="56" ht="13.5" thickBot="1">
      <c r="C56" s="72"/>
    </row>
    <row r="57" spans="1:3" ht="15" customHeight="1" thickBot="1">
      <c r="A57" s="73" t="s">
        <v>90</v>
      </c>
      <c r="B57" s="74"/>
      <c r="C57" s="75">
        <v>160.3</v>
      </c>
    </row>
    <row r="58" spans="1:3" ht="14.25" customHeight="1" thickBot="1">
      <c r="A58" s="73" t="s">
        <v>91</v>
      </c>
      <c r="B58" s="74"/>
      <c r="C58" s="76">
        <v>7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2014-12-16T07:56:19Z</dcterms:created>
  <dcterms:modified xsi:type="dcterms:W3CDTF">2014-12-16T07:56:19Z</dcterms:modified>
  <cp:category/>
  <cp:version/>
  <cp:contentType/>
  <cp:contentStatus/>
</cp:coreProperties>
</file>