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-120" yWindow="-120" windowWidth="29040" windowHeight="15840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B61" i="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F120"/>
  <c r="E120"/>
  <c r="F55"/>
  <c r="E55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</calcChain>
</file>

<file path=xl/sharedStrings.xml><?xml version="1.0" encoding="utf-8"?>
<sst xmlns="http://schemas.openxmlformats.org/spreadsheetml/2006/main" count="230" uniqueCount="202">
  <si>
    <t>Rovat megnevezés</t>
  </si>
  <si>
    <t>Rovat száma</t>
  </si>
  <si>
    <t>Eredeti előirányzat</t>
  </si>
  <si>
    <t>Módosított előirányzat</t>
  </si>
  <si>
    <t>Költségvetési kiadások</t>
  </si>
  <si>
    <t>K1101</t>
  </si>
  <si>
    <t>K1102</t>
  </si>
  <si>
    <t>K1107</t>
  </si>
  <si>
    <t>K1110</t>
  </si>
  <si>
    <t>K1113</t>
  </si>
  <si>
    <t>K11</t>
  </si>
  <si>
    <t>K121</t>
  </si>
  <si>
    <t>K122</t>
  </si>
  <si>
    <t>K123</t>
  </si>
  <si>
    <t>K12</t>
  </si>
  <si>
    <t>K1</t>
  </si>
  <si>
    <t>K2</t>
  </si>
  <si>
    <t>K311</t>
  </si>
  <si>
    <t>K312</t>
  </si>
  <si>
    <t>K31</t>
  </si>
  <si>
    <t>K321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</si>
  <si>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</si>
  <si>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</si>
  <si>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</si>
  <si>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</si>
  <si>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</si>
  <si>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</si>
  <si>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</si>
  <si>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</si>
  <si>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</si>
  <si>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</si>
  <si>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K351</t>
  </si>
  <si>
    <t>K353</t>
  </si>
  <si>
    <t>K35</t>
  </si>
  <si>
    <t>K3</t>
  </si>
  <si>
    <t>K42</t>
  </si>
  <si>
    <t>K48</t>
  </si>
  <si>
    <t>K4</t>
  </si>
  <si>
    <t>K506</t>
  </si>
  <si>
    <t>ebből: helyi önkormányzatok és költségvetési szerveik (K506)</t>
  </si>
  <si>
    <t>ebből: társulások és költségvetési szerveik (K506)</t>
  </si>
  <si>
    <t>Egyéb működési célú támogatások államháztartáson kívülre (=177+…+186) (K512)</t>
  </si>
  <si>
    <t>K512</t>
  </si>
  <si>
    <t>K513</t>
  </si>
  <si>
    <t>K5</t>
  </si>
  <si>
    <t>K64</t>
  </si>
  <si>
    <t>K67</t>
  </si>
  <si>
    <t>K6</t>
  </si>
  <si>
    <t>K71</t>
  </si>
  <si>
    <t>K74</t>
  </si>
  <si>
    <t>K7</t>
  </si>
  <si>
    <t>K1-K8</t>
  </si>
  <si>
    <t>Költségvetési bevételek</t>
  </si>
  <si>
    <t>B111</t>
  </si>
  <si>
    <t>B113</t>
  </si>
  <si>
    <t>B114</t>
  </si>
  <si>
    <t>B115</t>
  </si>
  <si>
    <t>B116</t>
  </si>
  <si>
    <t>B11</t>
  </si>
  <si>
    <t>Egyéb működési célú támogatások bevételei államháztartáson belülről (=33+…+42) (B16)</t>
  </si>
  <si>
    <t>B16</t>
  </si>
  <si>
    <t>ebből: egyéb fejezeti kezelésű előirányzatok (B16)</t>
  </si>
  <si>
    <t>ebből: elkülönített állami pénzalapok (B16)</t>
  </si>
  <si>
    <t>B1</t>
  </si>
  <si>
    <t>B21</t>
  </si>
  <si>
    <t>B2</t>
  </si>
  <si>
    <t>Vagyoni tipusú adók (=110+…+115) (B34)</t>
  </si>
  <si>
    <t>B34</t>
  </si>
  <si>
    <t>B351</t>
  </si>
  <si>
    <t>B354</t>
  </si>
  <si>
    <t>ebből: belföldi gépjárművek adójának a helyi önkormányzatot megillető része (B354)</t>
  </si>
  <si>
    <t>B35</t>
  </si>
  <si>
    <t>B36</t>
  </si>
  <si>
    <t>B3</t>
  </si>
  <si>
    <t>B402</t>
  </si>
  <si>
    <t>B403</t>
  </si>
  <si>
    <t>Tulajdonosi bevételek (&gt;=194+…+199) (B404)</t>
  </si>
  <si>
    <t>B404</t>
  </si>
  <si>
    <t>B405</t>
  </si>
  <si>
    <t>B406</t>
  </si>
  <si>
    <t>B4082</t>
  </si>
  <si>
    <t>Kamatbevételek és más nyereségjellegű bevételek (=203+206) (B408)</t>
  </si>
  <si>
    <t>B408</t>
  </si>
  <si>
    <t>Biztosító által fizetett kártérítés (B410)</t>
  </si>
  <si>
    <t>B410</t>
  </si>
  <si>
    <t>B411</t>
  </si>
  <si>
    <t>B4</t>
  </si>
  <si>
    <t>B52</t>
  </si>
  <si>
    <t>B5</t>
  </si>
  <si>
    <t>B65</t>
  </si>
  <si>
    <t>B6</t>
  </si>
  <si>
    <t>B75</t>
  </si>
  <si>
    <t>ebből: pénzügyi vállalkozások (B75)</t>
  </si>
  <si>
    <t>Felhalmozási célú átvett pénzeszközök (=258+…+261+271) (B7)</t>
  </si>
  <si>
    <t>B7</t>
  </si>
  <si>
    <t>(B1-B7)</t>
  </si>
  <si>
    <t>Finanszírozási kiadások</t>
  </si>
  <si>
    <t>K914</t>
  </si>
  <si>
    <t>K91</t>
  </si>
  <si>
    <t>K9</t>
  </si>
  <si>
    <t>B8131</t>
  </si>
  <si>
    <t>B813</t>
  </si>
  <si>
    <t>B814</t>
  </si>
  <si>
    <t>B81</t>
  </si>
  <si>
    <t>B8</t>
  </si>
  <si>
    <t>Költségvetési bevételek előirányzata</t>
  </si>
  <si>
    <t>Költségvetési bevételek összesen</t>
  </si>
  <si>
    <t>Költségvetési kiadások összesen</t>
  </si>
  <si>
    <t xml:space="preserve">Költségvetési kiadások </t>
  </si>
  <si>
    <t>Belföldi finanszírozás kiadásai</t>
  </si>
  <si>
    <t>Államháztartáson belüli megelőlegezések visszafizetése</t>
  </si>
  <si>
    <t>Felújítások</t>
  </si>
  <si>
    <t xml:space="preserve">Felújítási célú előzetesen felszámított általános forgalmi adó </t>
  </si>
  <si>
    <t xml:space="preserve">Ingatlanok felújítása </t>
  </si>
  <si>
    <t>Beruházások</t>
  </si>
  <si>
    <t xml:space="preserve">Beruházási célú előzetesen felszámított általános forgalmi adó </t>
  </si>
  <si>
    <t>Egyéb tárgyi eszközök beszerzése, létesítése</t>
  </si>
  <si>
    <t>Egyéb működési célú kiadások</t>
  </si>
  <si>
    <t xml:space="preserve">Tartalékok </t>
  </si>
  <si>
    <t>ebből: egyéb civil szervezetek</t>
  </si>
  <si>
    <t xml:space="preserve">ebből: központi költségvetési szervek </t>
  </si>
  <si>
    <t>Egyéb működési célú támogatások államháztartáson belülre</t>
  </si>
  <si>
    <t xml:space="preserve">ebből: települési támogatás [Szoctv. 45. §], </t>
  </si>
  <si>
    <t>Egyéb nem intézményi ellátások</t>
  </si>
  <si>
    <t xml:space="preserve">ebből: az egyéb pénzbeli és természetbeni gyermekvédelmi támogatások  </t>
  </si>
  <si>
    <t xml:space="preserve">Családi támogatások </t>
  </si>
  <si>
    <t xml:space="preserve">Ellátottak pénzbeli juttatásai </t>
  </si>
  <si>
    <t xml:space="preserve">Dologi kiadások </t>
  </si>
  <si>
    <t xml:space="preserve">Különféle befizetések és egyéb dologi kiadások </t>
  </si>
  <si>
    <t>Egyéb dologi kiadások</t>
  </si>
  <si>
    <t>Kamatkiadások</t>
  </si>
  <si>
    <t>Működési célú előzetesen felszámított általános forgalmi adó</t>
  </si>
  <si>
    <t>Szolgáltatási kiadások</t>
  </si>
  <si>
    <t>ebből: biztosítási díjak</t>
  </si>
  <si>
    <t>Egyéb szolgáltatások</t>
  </si>
  <si>
    <t xml:space="preserve">Szakmai tevékenységet segítő szolgáltatások </t>
  </si>
  <si>
    <t>ebből: államháztartáson belül</t>
  </si>
  <si>
    <t xml:space="preserve">Közvetített szolgáltatások </t>
  </si>
  <si>
    <t xml:space="preserve">Karbantartási, kisjavítási szolgáltatások </t>
  </si>
  <si>
    <t>Bérleti és lízing díjak</t>
  </si>
  <si>
    <t>Vásárolt élelmezés</t>
  </si>
  <si>
    <t xml:space="preserve">Közüzemi díjak </t>
  </si>
  <si>
    <t>Kommunikációs szolgáltatások</t>
  </si>
  <si>
    <t>Egyéb kommunikációs szolgáltatások</t>
  </si>
  <si>
    <t xml:space="preserve">Informatikai szolgáltatások igénybevétele </t>
  </si>
  <si>
    <t>Készletbeszerzés</t>
  </si>
  <si>
    <t>Üzemeltetési anyagok beszerzése</t>
  </si>
  <si>
    <t>Szakmai anyagok beszerzése</t>
  </si>
  <si>
    <t xml:space="preserve">ebből: munkáltatót terhelő személyi jövedelemadó </t>
  </si>
  <si>
    <t xml:space="preserve">ebből: táppénz hozzájárulás </t>
  </si>
  <si>
    <t>ebből: egészségügyi hozzájárulás</t>
  </si>
  <si>
    <t xml:space="preserve">ebből: szociális hozzájárulási adó </t>
  </si>
  <si>
    <t xml:space="preserve">Munkaadókat terhelő járulékok és szociális hozzájárulási adó </t>
  </si>
  <si>
    <t>Személyi juttatások</t>
  </si>
  <si>
    <t>Külső személyi juttatások</t>
  </si>
  <si>
    <t xml:space="preserve">Egyéb külső személyi juttatások </t>
  </si>
  <si>
    <t xml:space="preserve">Munkavégzésre irányuló egyéb jogviszonyban nem saját foglalkoztatottnak fizetett juttatások </t>
  </si>
  <si>
    <t>Választott tisztségviselők juttatásai</t>
  </si>
  <si>
    <t xml:space="preserve">Foglalkoztatottak személyi juttatásai </t>
  </si>
  <si>
    <t>Foglalkoztatottak egyéb személyi juttatásai</t>
  </si>
  <si>
    <t xml:space="preserve">Egyéb költségtérítések </t>
  </si>
  <si>
    <t>Béren kívüli juttatások</t>
  </si>
  <si>
    <t>Normatív jutalmak</t>
  </si>
  <si>
    <t>Törvény szerinti illetmények, munkabérek</t>
  </si>
  <si>
    <t xml:space="preserve">  1. melléklet a 4 /2019. (V.09.) önkormányzati rendelethez</t>
  </si>
  <si>
    <t xml:space="preserve">Finanszírozási bevételek </t>
  </si>
  <si>
    <t xml:space="preserve">Maradvány igénybevétele </t>
  </si>
  <si>
    <t>Belföldi finanszírozás bevételei</t>
  </si>
  <si>
    <t>Előző év költségvetési maradványának igénybevétele</t>
  </si>
  <si>
    <t xml:space="preserve">Államháztartáson belüli megelőlegezések </t>
  </si>
  <si>
    <t xml:space="preserve">Egyéb felhalmozási célú átvett pénzeszközök </t>
  </si>
  <si>
    <t xml:space="preserve">Működési célú átvett pénzeszközök </t>
  </si>
  <si>
    <t>ebből: egyéb vállalkozások</t>
  </si>
  <si>
    <t xml:space="preserve">Egyéb működési célú átvett pénzeszközök </t>
  </si>
  <si>
    <t xml:space="preserve">Felhalmozási bevételek </t>
  </si>
  <si>
    <t xml:space="preserve">Ingatlanok értékesítése </t>
  </si>
  <si>
    <t>Működési bevételek</t>
  </si>
  <si>
    <t>Egyéb működési bevételek</t>
  </si>
  <si>
    <t xml:space="preserve">Egyéb kapott (járó) kamatok és kamatjellegű bevételek </t>
  </si>
  <si>
    <t xml:space="preserve">Kiszámlázott általános forgalmi adó </t>
  </si>
  <si>
    <t>Ellátási díjak</t>
  </si>
  <si>
    <t xml:space="preserve">Közvetített szolgáltatások ellenértéke  </t>
  </si>
  <si>
    <t xml:space="preserve">ebből:tárgyi eszközök bérbeadásából származó bevétel </t>
  </si>
  <si>
    <t>Szolgáltatások ellenértéke</t>
  </si>
  <si>
    <t>Közhatalmi bevételek</t>
  </si>
  <si>
    <t xml:space="preserve">Egyéb közhatalmi bevételek </t>
  </si>
  <si>
    <t xml:space="preserve">Termékek és szolgáltatások adói </t>
  </si>
  <si>
    <t xml:space="preserve">Felhalmozási célú támogatások államháztartáson belülről </t>
  </si>
  <si>
    <t xml:space="preserve">Felhalmozási célú önkormányzati támogatások </t>
  </si>
  <si>
    <t xml:space="preserve">Működési célú támogatások államháztartáson belülről </t>
  </si>
  <si>
    <t xml:space="preserve">ebből: helyi önkormányzatok és költségvetési szerveik </t>
  </si>
  <si>
    <t>ebből: állandó jelleggel végzett iparűzési tevékenység után fizetett helyi iparűzési adó</t>
  </si>
  <si>
    <t>Értékesítési és forgalmi adók</t>
  </si>
  <si>
    <t>ebből: magánszemélyek kommunális adója</t>
  </si>
  <si>
    <t>Gépjárműadók</t>
  </si>
  <si>
    <t xml:space="preserve">ebből: társadalombiztosítás pénzügyi alapjai </t>
  </si>
  <si>
    <t>Önkormányzatok működési támogatásai</t>
  </si>
  <si>
    <t xml:space="preserve">Elszámolásból származó bevételek </t>
  </si>
  <si>
    <t>Működési célú költségvetési támogatások és kiegészítő támogatások</t>
  </si>
  <si>
    <t xml:space="preserve">Települési önkormányzatok kulturális feladatainak támogatása </t>
  </si>
  <si>
    <t xml:space="preserve">Települési önkormányzatok szociális, gyermekjóléti  és gyermekétkeztetési feladatainak támogatása </t>
  </si>
  <si>
    <t xml:space="preserve">Helyi önkormányzatok működésének általános támogatása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</si>
</sst>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Alignment="1"/>
    <xf numFmtId="0" fontId="3" fillId="0" borderId="0" xfId="1" applyFont="1" applyFill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0" xfId="0" applyFill="1"/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right" vertical="top" wrapText="1"/>
    </xf>
    <xf numFmtId="0" fontId="6" fillId="0" borderId="3" xfId="0" applyFont="1" applyBorder="1" applyAlignment="1">
      <alignment horizontal="center" vertical="top" wrapText="1"/>
    </xf>
    <xf numFmtId="0" fontId="1" fillId="0" borderId="0" xfId="0" applyFont="1"/>
    <xf numFmtId="0" fontId="0" fillId="0" borderId="4" xfId="0" applyBorder="1"/>
    <xf numFmtId="0" fontId="6" fillId="0" borderId="5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0" xfId="0" applyBorder="1"/>
    <xf numFmtId="0" fontId="5" fillId="2" borderId="4" xfId="0" applyFont="1" applyFill="1" applyBorder="1" applyAlignment="1">
      <alignment horizontal="left" vertical="top" wrapText="1"/>
    </xf>
    <xf numFmtId="3" fontId="5" fillId="2" borderId="4" xfId="0" applyNumberFormat="1" applyFont="1" applyFill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right" vertical="top" wrapText="1"/>
    </xf>
    <xf numFmtId="0" fontId="8" fillId="0" borderId="1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7" fillId="0" borderId="13" xfId="0" applyFont="1" applyBorder="1"/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0" fillId="0" borderId="10" xfId="0" applyBorder="1"/>
    <xf numFmtId="0" fontId="4" fillId="0" borderId="1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15" xfId="0" applyFont="1" applyBorder="1"/>
    <xf numFmtId="0" fontId="4" fillId="0" borderId="7" xfId="0" applyFont="1" applyBorder="1" applyAlignment="1">
      <alignment horizontal="left" vertical="top" wrapText="1"/>
    </xf>
    <xf numFmtId="3" fontId="9" fillId="0" borderId="7" xfId="0" applyNumberFormat="1" applyFont="1" applyBorder="1" applyAlignment="1">
      <alignment horizontal="right" vertical="top" wrapText="1"/>
    </xf>
    <xf numFmtId="3" fontId="9" fillId="0" borderId="14" xfId="0" applyNumberFormat="1" applyFont="1" applyBorder="1" applyAlignment="1">
      <alignment horizontal="right" vertical="top" wrapText="1"/>
    </xf>
    <xf numFmtId="3" fontId="10" fillId="0" borderId="13" xfId="0" applyNumberFormat="1" applyFont="1" applyBorder="1" applyAlignment="1">
      <alignment vertical="center"/>
    </xf>
    <xf numFmtId="3" fontId="10" fillId="0" borderId="16" xfId="0" applyNumberFormat="1" applyFont="1" applyBorder="1" applyAlignment="1">
      <alignment vertical="center"/>
    </xf>
    <xf numFmtId="3" fontId="10" fillId="0" borderId="15" xfId="0" applyNumberFormat="1" applyFont="1" applyBorder="1"/>
    <xf numFmtId="3" fontId="10" fillId="0" borderId="17" xfId="0" applyNumberFormat="1" applyFont="1" applyBorder="1"/>
    <xf numFmtId="0" fontId="9" fillId="0" borderId="5" xfId="0" applyFont="1" applyBorder="1" applyAlignment="1">
      <alignment horizontal="left" vertical="top" wrapText="1"/>
    </xf>
    <xf numFmtId="3" fontId="9" fillId="2" borderId="5" xfId="0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center"/>
    </xf>
    <xf numFmtId="0" fontId="3" fillId="0" borderId="0" xfId="1" applyFont="1" applyFill="1" applyAlignment="1">
      <alignment horizontal="left"/>
    </xf>
    <xf numFmtId="0" fontId="4" fillId="2" borderId="1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0"/>
  <sheetViews>
    <sheetView tabSelected="1" topLeftCell="A110" zoomScaleNormal="100" workbookViewId="0">
      <selection activeCell="L115" sqref="L115"/>
    </sheetView>
  </sheetViews>
  <sheetFormatPr defaultRowHeight="15"/>
  <cols>
    <col min="1" max="1" width="9" customWidth="1"/>
    <col min="2" max="2" width="12.7109375" customWidth="1"/>
    <col min="3" max="3" width="36.85546875" customWidth="1"/>
    <col min="5" max="6" width="20" customWidth="1"/>
    <col min="7" max="7" width="9" customWidth="1"/>
    <col min="244" max="244" width="8.140625" customWidth="1"/>
    <col min="245" max="245" width="41" customWidth="1"/>
    <col min="246" max="252" width="32.85546875" customWidth="1"/>
  </cols>
  <sheetData>
    <row r="1" spans="1:28" ht="27.75" customHeight="1">
      <c r="A1" s="1"/>
      <c r="B1" s="51" t="s">
        <v>164</v>
      </c>
      <c r="C1" s="51"/>
      <c r="D1" s="51"/>
      <c r="E1" s="51"/>
      <c r="F1" s="5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thickBo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5" customFormat="1" ht="46.5" customHeight="1">
      <c r="B3" s="3"/>
      <c r="C3" s="4" t="s">
        <v>0</v>
      </c>
      <c r="D3" s="4" t="s">
        <v>1</v>
      </c>
      <c r="E3" s="4" t="s">
        <v>2</v>
      </c>
      <c r="F3" s="22" t="s">
        <v>3</v>
      </c>
    </row>
    <row r="4" spans="1:28" s="5" customFormat="1" ht="16.5" thickBot="1">
      <c r="B4" s="33">
        <v>2</v>
      </c>
      <c r="C4" s="34">
        <v>3</v>
      </c>
      <c r="D4" s="34"/>
      <c r="E4" s="34">
        <v>4</v>
      </c>
      <c r="F4" s="35">
        <v>5</v>
      </c>
    </row>
    <row r="5" spans="1:28" s="5" customFormat="1" ht="28.5" customHeight="1" thickBot="1">
      <c r="B5" s="52" t="s">
        <v>105</v>
      </c>
      <c r="C5" s="53"/>
      <c r="D5" s="53"/>
      <c r="E5" s="53"/>
      <c r="F5" s="54"/>
    </row>
    <row r="6" spans="1:28" ht="25.5">
      <c r="B6" s="29">
        <v>1</v>
      </c>
      <c r="C6" s="30" t="s">
        <v>201</v>
      </c>
      <c r="D6" s="30" t="s">
        <v>53</v>
      </c>
      <c r="E6" s="31">
        <v>4608894</v>
      </c>
      <c r="F6" s="32">
        <v>4608894</v>
      </c>
    </row>
    <row r="7" spans="1:28" ht="42.75" customHeight="1">
      <c r="B7" s="6">
        <f>1+B6</f>
        <v>2</v>
      </c>
      <c r="C7" s="7" t="s">
        <v>200</v>
      </c>
      <c r="D7" s="7" t="s">
        <v>54</v>
      </c>
      <c r="E7" s="8">
        <v>16389598</v>
      </c>
      <c r="F7" s="23">
        <v>16389598</v>
      </c>
    </row>
    <row r="8" spans="1:28" ht="39.75" customHeight="1">
      <c r="B8" s="6">
        <f t="shared" ref="B8:B54" si="0">1+B7</f>
        <v>3</v>
      </c>
      <c r="C8" s="7" t="s">
        <v>199</v>
      </c>
      <c r="D8" s="7" t="s">
        <v>55</v>
      </c>
      <c r="E8" s="8">
        <v>1800000</v>
      </c>
      <c r="F8" s="23">
        <v>1800000</v>
      </c>
    </row>
    <row r="9" spans="1:28" ht="45" customHeight="1">
      <c r="B9" s="6">
        <f t="shared" si="0"/>
        <v>4</v>
      </c>
      <c r="C9" s="7" t="s">
        <v>198</v>
      </c>
      <c r="D9" s="7" t="s">
        <v>56</v>
      </c>
      <c r="E9" s="8">
        <v>0</v>
      </c>
      <c r="F9" s="23">
        <v>1332000</v>
      </c>
    </row>
    <row r="10" spans="1:28">
      <c r="B10" s="6">
        <f t="shared" si="0"/>
        <v>5</v>
      </c>
      <c r="C10" s="7" t="s">
        <v>197</v>
      </c>
      <c r="D10" s="7" t="s">
        <v>57</v>
      </c>
      <c r="E10" s="8">
        <v>0</v>
      </c>
      <c r="F10" s="23">
        <v>359040</v>
      </c>
    </row>
    <row r="11" spans="1:28" ht="30" customHeight="1">
      <c r="B11" s="6">
        <f t="shared" si="0"/>
        <v>6</v>
      </c>
      <c r="C11" s="7" t="s">
        <v>196</v>
      </c>
      <c r="D11" s="9" t="s">
        <v>58</v>
      </c>
      <c r="E11" s="8">
        <v>22798492</v>
      </c>
      <c r="F11" s="23">
        <v>24489532</v>
      </c>
    </row>
    <row r="12" spans="1:28" ht="30" customHeight="1">
      <c r="B12" s="6">
        <f t="shared" si="0"/>
        <v>7</v>
      </c>
      <c r="C12" s="7" t="s">
        <v>59</v>
      </c>
      <c r="D12" s="7" t="s">
        <v>60</v>
      </c>
      <c r="E12" s="8">
        <v>6611000</v>
      </c>
      <c r="F12" s="23">
        <v>6611000</v>
      </c>
    </row>
    <row r="13" spans="1:28" ht="30" customHeight="1">
      <c r="B13" s="6">
        <f t="shared" si="0"/>
        <v>8</v>
      </c>
      <c r="C13" s="7" t="s">
        <v>61</v>
      </c>
      <c r="D13" s="7" t="s">
        <v>60</v>
      </c>
      <c r="E13" s="8">
        <v>0</v>
      </c>
      <c r="F13" s="23">
        <v>0</v>
      </c>
    </row>
    <row r="14" spans="1:28" ht="25.5">
      <c r="B14" s="6">
        <f t="shared" si="0"/>
        <v>9</v>
      </c>
      <c r="C14" s="7" t="s">
        <v>195</v>
      </c>
      <c r="D14" s="7" t="s">
        <v>60</v>
      </c>
      <c r="E14" s="8">
        <v>0</v>
      </c>
      <c r="F14" s="23">
        <v>0</v>
      </c>
    </row>
    <row r="15" spans="1:28">
      <c r="B15" s="6">
        <f t="shared" si="0"/>
        <v>10</v>
      </c>
      <c r="C15" s="7" t="s">
        <v>62</v>
      </c>
      <c r="D15" s="7" t="s">
        <v>60</v>
      </c>
      <c r="E15" s="8">
        <v>0</v>
      </c>
      <c r="F15" s="23">
        <v>0</v>
      </c>
    </row>
    <row r="16" spans="1:28" ht="30" customHeight="1">
      <c r="B16" s="6">
        <f t="shared" si="0"/>
        <v>11</v>
      </c>
      <c r="C16" s="7" t="s">
        <v>190</v>
      </c>
      <c r="D16" s="7" t="s">
        <v>60</v>
      </c>
      <c r="E16" s="8">
        <v>0</v>
      </c>
      <c r="F16" s="23">
        <v>0</v>
      </c>
    </row>
    <row r="17" spans="2:6" ht="30" customHeight="1">
      <c r="B17" s="11">
        <f t="shared" si="0"/>
        <v>12</v>
      </c>
      <c r="C17" s="9" t="s">
        <v>189</v>
      </c>
      <c r="D17" s="9" t="s">
        <v>63</v>
      </c>
      <c r="E17" s="10">
        <v>29409492</v>
      </c>
      <c r="F17" s="24">
        <v>31100532</v>
      </c>
    </row>
    <row r="18" spans="2:6" ht="30" customHeight="1">
      <c r="B18" s="6">
        <f t="shared" si="0"/>
        <v>13</v>
      </c>
      <c r="C18" s="7" t="s">
        <v>188</v>
      </c>
      <c r="D18" s="7" t="s">
        <v>64</v>
      </c>
      <c r="E18" s="8">
        <v>19470000</v>
      </c>
      <c r="F18" s="23">
        <v>34423396</v>
      </c>
    </row>
    <row r="19" spans="2:6" ht="30" customHeight="1">
      <c r="B19" s="11">
        <f t="shared" si="0"/>
        <v>14</v>
      </c>
      <c r="C19" s="9" t="s">
        <v>187</v>
      </c>
      <c r="D19" s="9" t="s">
        <v>65</v>
      </c>
      <c r="E19" s="10">
        <v>19470000</v>
      </c>
      <c r="F19" s="24">
        <v>34423396</v>
      </c>
    </row>
    <row r="20" spans="2:6">
      <c r="B20" s="6">
        <f t="shared" si="0"/>
        <v>15</v>
      </c>
      <c r="C20" s="7" t="s">
        <v>66</v>
      </c>
      <c r="D20" s="7" t="s">
        <v>67</v>
      </c>
      <c r="E20" s="8">
        <v>1750000</v>
      </c>
      <c r="F20" s="23">
        <v>1750000</v>
      </c>
    </row>
    <row r="21" spans="2:6" ht="30" customHeight="1">
      <c r="B21" s="6">
        <f t="shared" si="0"/>
        <v>16</v>
      </c>
      <c r="C21" s="7" t="s">
        <v>193</v>
      </c>
      <c r="D21" s="7" t="s">
        <v>67</v>
      </c>
      <c r="E21" s="8">
        <v>0</v>
      </c>
      <c r="F21" s="23">
        <v>0</v>
      </c>
    </row>
    <row r="22" spans="2:6">
      <c r="B22" s="6">
        <f t="shared" si="0"/>
        <v>17</v>
      </c>
      <c r="C22" s="7" t="s">
        <v>192</v>
      </c>
      <c r="D22" s="7" t="s">
        <v>68</v>
      </c>
      <c r="E22" s="8">
        <v>7000000</v>
      </c>
      <c r="F22" s="23">
        <v>7000000</v>
      </c>
    </row>
    <row r="23" spans="2:6" ht="38.25">
      <c r="B23" s="6">
        <f t="shared" si="0"/>
        <v>18</v>
      </c>
      <c r="C23" s="7" t="s">
        <v>191</v>
      </c>
      <c r="D23" s="7" t="s">
        <v>68</v>
      </c>
      <c r="E23" s="8">
        <v>0</v>
      </c>
      <c r="F23" s="23">
        <v>0</v>
      </c>
    </row>
    <row r="24" spans="2:6" s="12" customFormat="1">
      <c r="B24" s="6">
        <f t="shared" si="0"/>
        <v>19</v>
      </c>
      <c r="C24" s="7" t="s">
        <v>194</v>
      </c>
      <c r="D24" s="7" t="s">
        <v>69</v>
      </c>
      <c r="E24" s="8">
        <v>4030000</v>
      </c>
      <c r="F24" s="23">
        <v>4922070</v>
      </c>
    </row>
    <row r="25" spans="2:6" ht="38.25">
      <c r="B25" s="6">
        <f t="shared" si="0"/>
        <v>20</v>
      </c>
      <c r="C25" s="7" t="s">
        <v>70</v>
      </c>
      <c r="D25" s="7" t="s">
        <v>69</v>
      </c>
      <c r="E25" s="8">
        <v>0</v>
      </c>
      <c r="F25" s="23">
        <v>0</v>
      </c>
    </row>
    <row r="26" spans="2:6">
      <c r="B26" s="6">
        <f t="shared" si="0"/>
        <v>21</v>
      </c>
      <c r="C26" s="7" t="s">
        <v>186</v>
      </c>
      <c r="D26" s="7" t="s">
        <v>71</v>
      </c>
      <c r="E26" s="8">
        <v>11030000</v>
      </c>
      <c r="F26" s="23">
        <v>11922070</v>
      </c>
    </row>
    <row r="27" spans="2:6" s="12" customFormat="1">
      <c r="B27" s="6">
        <f t="shared" si="0"/>
        <v>22</v>
      </c>
      <c r="C27" s="7" t="s">
        <v>185</v>
      </c>
      <c r="D27" s="7" t="s">
        <v>72</v>
      </c>
      <c r="E27" s="8">
        <v>400000</v>
      </c>
      <c r="F27" s="23">
        <v>400000</v>
      </c>
    </row>
    <row r="28" spans="2:6">
      <c r="B28" s="11">
        <f t="shared" si="0"/>
        <v>23</v>
      </c>
      <c r="C28" s="9" t="s">
        <v>184</v>
      </c>
      <c r="D28" s="9" t="s">
        <v>73</v>
      </c>
      <c r="E28" s="10">
        <v>13180000</v>
      </c>
      <c r="F28" s="24">
        <v>14072070</v>
      </c>
    </row>
    <row r="29" spans="2:6">
      <c r="B29" s="6">
        <f t="shared" si="0"/>
        <v>24</v>
      </c>
      <c r="C29" s="7" t="s">
        <v>183</v>
      </c>
      <c r="D29" s="7" t="s">
        <v>74</v>
      </c>
      <c r="E29" s="8">
        <v>1757000</v>
      </c>
      <c r="F29" s="23">
        <v>1757000</v>
      </c>
    </row>
    <row r="30" spans="2:6" ht="25.5">
      <c r="B30" s="6">
        <f t="shared" si="0"/>
        <v>25</v>
      </c>
      <c r="C30" s="7" t="s">
        <v>182</v>
      </c>
      <c r="D30" s="7" t="s">
        <v>74</v>
      </c>
      <c r="E30" s="8">
        <v>0</v>
      </c>
      <c r="F30" s="23">
        <v>0</v>
      </c>
    </row>
    <row r="31" spans="2:6">
      <c r="B31" s="6">
        <f t="shared" si="0"/>
        <v>26</v>
      </c>
      <c r="C31" s="7" t="s">
        <v>181</v>
      </c>
      <c r="D31" s="7" t="s">
        <v>75</v>
      </c>
      <c r="E31" s="8">
        <v>2983000</v>
      </c>
      <c r="F31" s="23">
        <v>3962893</v>
      </c>
    </row>
    <row r="32" spans="2:6">
      <c r="B32" s="6">
        <f t="shared" si="0"/>
        <v>27</v>
      </c>
      <c r="C32" s="7" t="s">
        <v>136</v>
      </c>
      <c r="D32" s="7" t="s">
        <v>75</v>
      </c>
      <c r="E32" s="8">
        <v>0</v>
      </c>
      <c r="F32" s="23">
        <v>0</v>
      </c>
    </row>
    <row r="33" spans="2:6" ht="25.5">
      <c r="B33" s="6">
        <f t="shared" si="0"/>
        <v>28</v>
      </c>
      <c r="C33" s="7" t="s">
        <v>76</v>
      </c>
      <c r="D33" s="7" t="s">
        <v>77</v>
      </c>
      <c r="E33" s="8">
        <v>2270000</v>
      </c>
      <c r="F33" s="23">
        <v>2270000</v>
      </c>
    </row>
    <row r="34" spans="2:6">
      <c r="B34" s="6">
        <f t="shared" si="0"/>
        <v>29</v>
      </c>
      <c r="C34" s="7" t="s">
        <v>180</v>
      </c>
      <c r="D34" s="7" t="s">
        <v>78</v>
      </c>
      <c r="E34" s="8">
        <v>1357000</v>
      </c>
      <c r="F34" s="23">
        <v>1357000</v>
      </c>
    </row>
    <row r="35" spans="2:6">
      <c r="B35" s="6">
        <f t="shared" si="0"/>
        <v>30</v>
      </c>
      <c r="C35" s="7" t="s">
        <v>179</v>
      </c>
      <c r="D35" s="7" t="s">
        <v>79</v>
      </c>
      <c r="E35" s="8">
        <v>1171800</v>
      </c>
      <c r="F35" s="23">
        <v>1192050</v>
      </c>
    </row>
    <row r="36" spans="2:6" ht="30" customHeight="1">
      <c r="B36" s="6">
        <f t="shared" si="0"/>
        <v>31</v>
      </c>
      <c r="C36" s="7" t="s">
        <v>178</v>
      </c>
      <c r="D36" s="7" t="s">
        <v>80</v>
      </c>
      <c r="E36" s="8">
        <v>0</v>
      </c>
      <c r="F36" s="23">
        <v>0</v>
      </c>
    </row>
    <row r="37" spans="2:6" s="12" customFormat="1" ht="30" customHeight="1">
      <c r="B37" s="6">
        <f t="shared" si="0"/>
        <v>32</v>
      </c>
      <c r="C37" s="7" t="s">
        <v>81</v>
      </c>
      <c r="D37" s="7" t="s">
        <v>82</v>
      </c>
      <c r="E37" s="8">
        <v>0</v>
      </c>
      <c r="F37" s="23">
        <v>0</v>
      </c>
    </row>
    <row r="38" spans="2:6">
      <c r="B38" s="6">
        <f t="shared" si="0"/>
        <v>33</v>
      </c>
      <c r="C38" s="7" t="s">
        <v>83</v>
      </c>
      <c r="D38" s="7" t="s">
        <v>84</v>
      </c>
      <c r="E38" s="8">
        <v>0</v>
      </c>
      <c r="F38" s="23">
        <v>0</v>
      </c>
    </row>
    <row r="39" spans="2:6">
      <c r="B39" s="6">
        <f t="shared" si="0"/>
        <v>34</v>
      </c>
      <c r="C39" s="7" t="s">
        <v>177</v>
      </c>
      <c r="D39" s="7" t="s">
        <v>85</v>
      </c>
      <c r="E39" s="8">
        <v>0</v>
      </c>
      <c r="F39" s="23">
        <v>0</v>
      </c>
    </row>
    <row r="40" spans="2:6">
      <c r="B40" s="11">
        <f t="shared" si="0"/>
        <v>35</v>
      </c>
      <c r="C40" s="9" t="s">
        <v>176</v>
      </c>
      <c r="D40" s="9" t="s">
        <v>86</v>
      </c>
      <c r="E40" s="10">
        <v>9538800</v>
      </c>
      <c r="F40" s="24">
        <v>10538943</v>
      </c>
    </row>
    <row r="41" spans="2:6">
      <c r="B41" s="6">
        <f t="shared" si="0"/>
        <v>36</v>
      </c>
      <c r="C41" s="7" t="s">
        <v>175</v>
      </c>
      <c r="D41" s="7" t="s">
        <v>87</v>
      </c>
      <c r="E41" s="8">
        <v>0</v>
      </c>
      <c r="F41" s="23">
        <v>0</v>
      </c>
    </row>
    <row r="42" spans="2:6">
      <c r="B42" s="11">
        <f t="shared" si="0"/>
        <v>37</v>
      </c>
      <c r="C42" s="9" t="s">
        <v>174</v>
      </c>
      <c r="D42" s="9" t="s">
        <v>88</v>
      </c>
      <c r="E42" s="10">
        <v>0</v>
      </c>
      <c r="F42" s="24">
        <v>0</v>
      </c>
    </row>
    <row r="43" spans="2:6" s="12" customFormat="1" ht="30" customHeight="1">
      <c r="B43" s="6">
        <f t="shared" si="0"/>
        <v>38</v>
      </c>
      <c r="C43" s="7" t="s">
        <v>173</v>
      </c>
      <c r="D43" s="7" t="s">
        <v>89</v>
      </c>
      <c r="E43" s="8">
        <v>0</v>
      </c>
      <c r="F43" s="23">
        <v>600000</v>
      </c>
    </row>
    <row r="44" spans="2:6">
      <c r="B44" s="6">
        <f t="shared" si="0"/>
        <v>39</v>
      </c>
      <c r="C44" s="7" t="s">
        <v>172</v>
      </c>
      <c r="D44" s="7" t="s">
        <v>89</v>
      </c>
      <c r="E44" s="8">
        <v>0</v>
      </c>
      <c r="F44" s="23">
        <v>0</v>
      </c>
    </row>
    <row r="45" spans="2:6" ht="30" customHeight="1">
      <c r="B45" s="11">
        <f t="shared" si="0"/>
        <v>40</v>
      </c>
      <c r="C45" s="9" t="s">
        <v>171</v>
      </c>
      <c r="D45" s="9" t="s">
        <v>90</v>
      </c>
      <c r="E45" s="10">
        <v>0</v>
      </c>
      <c r="F45" s="24">
        <v>600000</v>
      </c>
    </row>
    <row r="46" spans="2:6" ht="30" customHeight="1">
      <c r="B46" s="6">
        <f t="shared" si="0"/>
        <v>41</v>
      </c>
      <c r="C46" s="7" t="s">
        <v>170</v>
      </c>
      <c r="D46" s="7" t="s">
        <v>91</v>
      </c>
      <c r="E46" s="8">
        <v>0</v>
      </c>
      <c r="F46" s="23">
        <v>0</v>
      </c>
    </row>
    <row r="47" spans="2:6">
      <c r="B47" s="6">
        <f t="shared" si="0"/>
        <v>42</v>
      </c>
      <c r="C47" s="7" t="s">
        <v>92</v>
      </c>
      <c r="D47" s="7" t="s">
        <v>91</v>
      </c>
      <c r="E47" s="8">
        <v>0</v>
      </c>
      <c r="F47" s="23">
        <v>0</v>
      </c>
    </row>
    <row r="48" spans="2:6" ht="25.5">
      <c r="B48" s="11">
        <f t="shared" si="0"/>
        <v>43</v>
      </c>
      <c r="C48" s="9" t="s">
        <v>93</v>
      </c>
      <c r="D48" s="9" t="s">
        <v>94</v>
      </c>
      <c r="E48" s="10">
        <v>0</v>
      </c>
      <c r="F48" s="24">
        <v>0</v>
      </c>
    </row>
    <row r="49" spans="2:6" ht="16.5" thickBot="1">
      <c r="B49" s="16">
        <f t="shared" si="0"/>
        <v>44</v>
      </c>
      <c r="C49" s="40" t="s">
        <v>52</v>
      </c>
      <c r="D49" s="17" t="s">
        <v>95</v>
      </c>
      <c r="E49" s="41">
        <v>71598292</v>
      </c>
      <c r="F49" s="42">
        <v>90734941</v>
      </c>
    </row>
    <row r="50" spans="2:6" ht="30" customHeight="1">
      <c r="B50" s="29">
        <f t="shared" si="0"/>
        <v>45</v>
      </c>
      <c r="C50" s="30" t="s">
        <v>168</v>
      </c>
      <c r="D50" s="30" t="s">
        <v>100</v>
      </c>
      <c r="E50" s="31">
        <v>54514321</v>
      </c>
      <c r="F50" s="32">
        <v>54513321</v>
      </c>
    </row>
    <row r="51" spans="2:6">
      <c r="B51" s="6">
        <f t="shared" si="0"/>
        <v>46</v>
      </c>
      <c r="C51" s="7" t="s">
        <v>166</v>
      </c>
      <c r="D51" s="7" t="s">
        <v>101</v>
      </c>
      <c r="E51" s="8">
        <v>54514321</v>
      </c>
      <c r="F51" s="23">
        <v>54513321</v>
      </c>
    </row>
    <row r="52" spans="2:6" ht="30" customHeight="1">
      <c r="B52" s="6">
        <f t="shared" si="0"/>
        <v>47</v>
      </c>
      <c r="C52" s="7" t="s">
        <v>169</v>
      </c>
      <c r="D52" s="7" t="s">
        <v>102</v>
      </c>
      <c r="E52" s="8">
        <v>0</v>
      </c>
      <c r="F52" s="23">
        <v>0</v>
      </c>
    </row>
    <row r="53" spans="2:6">
      <c r="B53" s="6">
        <f t="shared" si="0"/>
        <v>48</v>
      </c>
      <c r="C53" s="7" t="s">
        <v>167</v>
      </c>
      <c r="D53" s="7" t="s">
        <v>103</v>
      </c>
      <c r="E53" s="8">
        <v>54514321</v>
      </c>
      <c r="F53" s="23">
        <v>54513321</v>
      </c>
    </row>
    <row r="54" spans="2:6" ht="16.5" thickBot="1">
      <c r="B54" s="16">
        <f t="shared" si="0"/>
        <v>49</v>
      </c>
      <c r="C54" s="40" t="s">
        <v>165</v>
      </c>
      <c r="D54" s="17" t="s">
        <v>104</v>
      </c>
      <c r="E54" s="41">
        <v>54514321</v>
      </c>
      <c r="F54" s="42">
        <v>54513321</v>
      </c>
    </row>
    <row r="55" spans="2:6" ht="37.5" customHeight="1" thickBot="1">
      <c r="B55" s="26">
        <v>50</v>
      </c>
      <c r="C55" s="27" t="s">
        <v>106</v>
      </c>
      <c r="D55" s="28"/>
      <c r="E55" s="43">
        <f>E49+E54</f>
        <v>126112613</v>
      </c>
      <c r="F55" s="44">
        <f>F49+F54</f>
        <v>145248262</v>
      </c>
    </row>
    <row r="56" spans="2:6" ht="60" customHeight="1" thickBot="1"/>
    <row r="57" spans="2:6" s="5" customFormat="1" ht="31.5">
      <c r="B57" s="3"/>
      <c r="C57" s="4" t="s">
        <v>0</v>
      </c>
      <c r="D57" s="4" t="s">
        <v>1</v>
      </c>
      <c r="E57" s="4" t="s">
        <v>2</v>
      </c>
      <c r="F57" s="22" t="s">
        <v>3</v>
      </c>
    </row>
    <row r="58" spans="2:6" s="5" customFormat="1" ht="16.5" thickBot="1">
      <c r="B58" s="33">
        <v>2</v>
      </c>
      <c r="C58" s="34">
        <v>3</v>
      </c>
      <c r="D58" s="34"/>
      <c r="E58" s="34">
        <v>4</v>
      </c>
      <c r="F58" s="35">
        <v>5</v>
      </c>
    </row>
    <row r="59" spans="2:6" s="5" customFormat="1" ht="28.5" customHeight="1" thickBot="1">
      <c r="B59" s="55" t="s">
        <v>4</v>
      </c>
      <c r="C59" s="56"/>
      <c r="D59" s="56"/>
      <c r="E59" s="56"/>
      <c r="F59" s="57"/>
    </row>
    <row r="60" spans="2:6">
      <c r="B60" s="29">
        <v>1</v>
      </c>
      <c r="C60" s="30" t="s">
        <v>163</v>
      </c>
      <c r="D60" s="30" t="s">
        <v>5</v>
      </c>
      <c r="E60" s="31">
        <v>9365660</v>
      </c>
      <c r="F60" s="32">
        <v>9291071</v>
      </c>
    </row>
    <row r="61" spans="2:6">
      <c r="B61" s="6">
        <f>B60+1</f>
        <v>2</v>
      </c>
      <c r="C61" s="7" t="s">
        <v>162</v>
      </c>
      <c r="D61" s="7" t="s">
        <v>6</v>
      </c>
      <c r="E61" s="8">
        <v>0</v>
      </c>
      <c r="F61" s="23">
        <v>0</v>
      </c>
    </row>
    <row r="62" spans="2:6">
      <c r="B62" s="6">
        <f t="shared" ref="B62:B120" si="1">B61+1</f>
        <v>3</v>
      </c>
      <c r="C62" s="7" t="s">
        <v>161</v>
      </c>
      <c r="D62" s="7" t="s">
        <v>7</v>
      </c>
      <c r="E62" s="8">
        <v>150000</v>
      </c>
      <c r="F62" s="23">
        <v>180000</v>
      </c>
    </row>
    <row r="63" spans="2:6">
      <c r="B63" s="6">
        <f t="shared" si="1"/>
        <v>4</v>
      </c>
      <c r="C63" s="7" t="s">
        <v>160</v>
      </c>
      <c r="D63" s="7" t="s">
        <v>8</v>
      </c>
      <c r="E63" s="8">
        <v>12000</v>
      </c>
      <c r="F63" s="23">
        <v>12000</v>
      </c>
    </row>
    <row r="64" spans="2:6" ht="25.5">
      <c r="B64" s="6">
        <f t="shared" si="1"/>
        <v>5</v>
      </c>
      <c r="C64" s="7" t="s">
        <v>159</v>
      </c>
      <c r="D64" s="7" t="s">
        <v>9</v>
      </c>
      <c r="E64" s="8">
        <v>0</v>
      </c>
      <c r="F64" s="23">
        <v>101696</v>
      </c>
    </row>
    <row r="65" spans="2:6" s="12" customFormat="1">
      <c r="B65" s="6">
        <f t="shared" si="1"/>
        <v>6</v>
      </c>
      <c r="C65" s="7" t="s">
        <v>158</v>
      </c>
      <c r="D65" s="9" t="s">
        <v>10</v>
      </c>
      <c r="E65" s="10">
        <v>9527660</v>
      </c>
      <c r="F65" s="24">
        <v>9584767</v>
      </c>
    </row>
    <row r="66" spans="2:6">
      <c r="B66" s="6">
        <f t="shared" si="1"/>
        <v>7</v>
      </c>
      <c r="C66" s="7" t="s">
        <v>157</v>
      </c>
      <c r="D66" s="7" t="s">
        <v>11</v>
      </c>
      <c r="E66" s="8">
        <v>5706865</v>
      </c>
      <c r="F66" s="23">
        <v>5706865</v>
      </c>
    </row>
    <row r="67" spans="2:6" ht="30" customHeight="1">
      <c r="B67" s="6">
        <f t="shared" si="1"/>
        <v>8</v>
      </c>
      <c r="C67" s="7" t="s">
        <v>156</v>
      </c>
      <c r="D67" s="7" t="s">
        <v>12</v>
      </c>
      <c r="E67" s="8">
        <v>0</v>
      </c>
      <c r="F67" s="23">
        <v>2266500</v>
      </c>
    </row>
    <row r="68" spans="2:6">
      <c r="B68" s="6">
        <f t="shared" si="1"/>
        <v>9</v>
      </c>
      <c r="C68" s="7" t="s">
        <v>155</v>
      </c>
      <c r="D68" s="7" t="s">
        <v>13</v>
      </c>
      <c r="E68" s="8">
        <v>2266500</v>
      </c>
      <c r="F68" s="23">
        <v>0</v>
      </c>
    </row>
    <row r="69" spans="2:6">
      <c r="B69" s="6">
        <f t="shared" si="1"/>
        <v>10</v>
      </c>
      <c r="C69" s="7" t="s">
        <v>154</v>
      </c>
      <c r="D69" s="9" t="s">
        <v>14</v>
      </c>
      <c r="E69" s="10">
        <v>7973365</v>
      </c>
      <c r="F69" s="24">
        <v>7973365</v>
      </c>
    </row>
    <row r="70" spans="2:6">
      <c r="B70" s="11">
        <f t="shared" si="1"/>
        <v>11</v>
      </c>
      <c r="C70" s="9" t="s">
        <v>153</v>
      </c>
      <c r="D70" s="9" t="s">
        <v>15</v>
      </c>
      <c r="E70" s="10">
        <v>17501025</v>
      </c>
      <c r="F70" s="24">
        <v>17558132</v>
      </c>
    </row>
    <row r="71" spans="2:6" ht="30" customHeight="1">
      <c r="B71" s="11">
        <f t="shared" si="1"/>
        <v>12</v>
      </c>
      <c r="C71" s="9" t="s">
        <v>152</v>
      </c>
      <c r="D71" s="9" t="s">
        <v>16</v>
      </c>
      <c r="E71" s="10">
        <v>2764371</v>
      </c>
      <c r="F71" s="24">
        <v>2804546</v>
      </c>
    </row>
    <row r="72" spans="2:6">
      <c r="B72" s="6">
        <f t="shared" si="1"/>
        <v>13</v>
      </c>
      <c r="C72" s="7" t="s">
        <v>151</v>
      </c>
      <c r="D72" s="7" t="s">
        <v>16</v>
      </c>
      <c r="E72" s="8">
        <v>0</v>
      </c>
      <c r="F72" s="23">
        <v>0</v>
      </c>
    </row>
    <row r="73" spans="2:6">
      <c r="B73" s="6">
        <f t="shared" si="1"/>
        <v>14</v>
      </c>
      <c r="C73" s="7" t="s">
        <v>150</v>
      </c>
      <c r="D73" s="7" t="s">
        <v>16</v>
      </c>
      <c r="E73" s="8">
        <v>0</v>
      </c>
      <c r="F73" s="23">
        <v>0</v>
      </c>
    </row>
    <row r="74" spans="2:6">
      <c r="B74" s="6">
        <f t="shared" si="1"/>
        <v>15</v>
      </c>
      <c r="C74" s="7" t="s">
        <v>149</v>
      </c>
      <c r="D74" s="7" t="s">
        <v>16</v>
      </c>
      <c r="E74" s="8">
        <v>0</v>
      </c>
      <c r="F74" s="23">
        <v>0</v>
      </c>
    </row>
    <row r="75" spans="2:6" ht="30" customHeight="1">
      <c r="B75" s="6">
        <f t="shared" si="1"/>
        <v>16</v>
      </c>
      <c r="C75" s="7" t="s">
        <v>148</v>
      </c>
      <c r="D75" s="7" t="s">
        <v>16</v>
      </c>
      <c r="E75" s="8">
        <v>0</v>
      </c>
      <c r="F75" s="23">
        <v>0</v>
      </c>
    </row>
    <row r="76" spans="2:6">
      <c r="B76" s="6">
        <f t="shared" si="1"/>
        <v>17</v>
      </c>
      <c r="C76" s="7" t="s">
        <v>147</v>
      </c>
      <c r="D76" s="7" t="s">
        <v>17</v>
      </c>
      <c r="E76" s="8">
        <v>185211</v>
      </c>
      <c r="F76" s="23">
        <v>185211</v>
      </c>
    </row>
    <row r="77" spans="2:6">
      <c r="B77" s="6">
        <f t="shared" si="1"/>
        <v>18</v>
      </c>
      <c r="C77" s="7" t="s">
        <v>146</v>
      </c>
      <c r="D77" s="7" t="s">
        <v>18</v>
      </c>
      <c r="E77" s="8">
        <v>4671524</v>
      </c>
      <c r="F77" s="23">
        <v>4784415</v>
      </c>
    </row>
    <row r="78" spans="2:6">
      <c r="B78" s="6">
        <f t="shared" si="1"/>
        <v>19</v>
      </c>
      <c r="C78" s="7" t="s">
        <v>145</v>
      </c>
      <c r="D78" s="9" t="s">
        <v>19</v>
      </c>
      <c r="E78" s="10">
        <v>4856735</v>
      </c>
      <c r="F78" s="24">
        <v>4969626</v>
      </c>
    </row>
    <row r="79" spans="2:6">
      <c r="B79" s="6">
        <f t="shared" si="1"/>
        <v>20</v>
      </c>
      <c r="C79" s="7" t="s">
        <v>144</v>
      </c>
      <c r="D79" s="7" t="s">
        <v>20</v>
      </c>
      <c r="E79" s="8">
        <v>919125</v>
      </c>
      <c r="F79" s="23">
        <v>942908</v>
      </c>
    </row>
    <row r="80" spans="2:6">
      <c r="B80" s="6">
        <f t="shared" si="1"/>
        <v>21</v>
      </c>
      <c r="C80" s="7" t="s">
        <v>143</v>
      </c>
      <c r="D80" s="7" t="s">
        <v>21</v>
      </c>
      <c r="E80" s="8">
        <v>373970</v>
      </c>
      <c r="F80" s="23">
        <v>389148</v>
      </c>
    </row>
    <row r="81" spans="2:6">
      <c r="B81" s="6">
        <f t="shared" si="1"/>
        <v>22</v>
      </c>
      <c r="C81" s="7" t="s">
        <v>142</v>
      </c>
      <c r="D81" s="9" t="s">
        <v>22</v>
      </c>
      <c r="E81" s="10">
        <v>1293095</v>
      </c>
      <c r="F81" s="24">
        <v>1332056</v>
      </c>
    </row>
    <row r="82" spans="2:6">
      <c r="B82" s="6">
        <f t="shared" si="1"/>
        <v>23</v>
      </c>
      <c r="C82" s="7" t="s">
        <v>141</v>
      </c>
      <c r="D82" s="7" t="s">
        <v>23</v>
      </c>
      <c r="E82" s="8">
        <v>3235057</v>
      </c>
      <c r="F82" s="23">
        <v>3530307</v>
      </c>
    </row>
    <row r="83" spans="2:6">
      <c r="B83" s="6">
        <f t="shared" si="1"/>
        <v>24</v>
      </c>
      <c r="C83" s="7" t="s">
        <v>140</v>
      </c>
      <c r="D83" s="7" t="s">
        <v>24</v>
      </c>
      <c r="E83" s="8">
        <v>8559000</v>
      </c>
      <c r="F83" s="23">
        <v>8337418</v>
      </c>
    </row>
    <row r="84" spans="2:6">
      <c r="B84" s="6">
        <f t="shared" si="1"/>
        <v>25</v>
      </c>
      <c r="C84" s="7" t="s">
        <v>139</v>
      </c>
      <c r="D84" s="7" t="s">
        <v>25</v>
      </c>
      <c r="E84" s="8">
        <v>1496</v>
      </c>
      <c r="F84" s="23">
        <v>1496</v>
      </c>
    </row>
    <row r="85" spans="2:6">
      <c r="B85" s="6">
        <f t="shared" si="1"/>
        <v>26</v>
      </c>
      <c r="C85" s="7" t="s">
        <v>138</v>
      </c>
      <c r="D85" s="7" t="s">
        <v>26</v>
      </c>
      <c r="E85" s="8">
        <v>961910</v>
      </c>
      <c r="F85" s="23">
        <v>961910</v>
      </c>
    </row>
    <row r="86" spans="2:6">
      <c r="B86" s="6">
        <f t="shared" si="1"/>
        <v>27</v>
      </c>
      <c r="C86" s="7" t="s">
        <v>137</v>
      </c>
      <c r="D86" s="7" t="s">
        <v>27</v>
      </c>
      <c r="E86" s="8">
        <v>2607287</v>
      </c>
      <c r="F86" s="23">
        <v>3170902</v>
      </c>
    </row>
    <row r="87" spans="2:6" ht="15" customHeight="1">
      <c r="B87" s="6">
        <f t="shared" si="1"/>
        <v>28</v>
      </c>
      <c r="C87" s="7" t="s">
        <v>136</v>
      </c>
      <c r="D87" s="7" t="s">
        <v>27</v>
      </c>
      <c r="E87" s="8">
        <v>0</v>
      </c>
      <c r="F87" s="23">
        <v>0</v>
      </c>
    </row>
    <row r="88" spans="2:6" ht="30" customHeight="1">
      <c r="B88" s="6">
        <f t="shared" si="1"/>
        <v>29</v>
      </c>
      <c r="C88" s="7" t="s">
        <v>135</v>
      </c>
      <c r="D88" s="7" t="s">
        <v>28</v>
      </c>
      <c r="E88" s="8">
        <v>715000</v>
      </c>
      <c r="F88" s="23">
        <v>380000</v>
      </c>
    </row>
    <row r="89" spans="2:6">
      <c r="B89" s="6">
        <f t="shared" si="1"/>
        <v>30</v>
      </c>
      <c r="C89" s="7" t="s">
        <v>134</v>
      </c>
      <c r="D89" s="7" t="s">
        <v>29</v>
      </c>
      <c r="E89" s="8">
        <v>5096313</v>
      </c>
      <c r="F89" s="23">
        <v>6574639</v>
      </c>
    </row>
    <row r="90" spans="2:6">
      <c r="B90" s="6">
        <f t="shared" si="1"/>
        <v>31</v>
      </c>
      <c r="C90" s="7" t="s">
        <v>133</v>
      </c>
      <c r="D90" s="7" t="s">
        <v>29</v>
      </c>
      <c r="E90" s="8">
        <v>0</v>
      </c>
      <c r="F90" s="23">
        <v>0</v>
      </c>
    </row>
    <row r="91" spans="2:6">
      <c r="B91" s="6">
        <f t="shared" si="1"/>
        <v>32</v>
      </c>
      <c r="C91" s="7" t="s">
        <v>132</v>
      </c>
      <c r="D91" s="9" t="s">
        <v>30</v>
      </c>
      <c r="E91" s="10">
        <v>21176063</v>
      </c>
      <c r="F91" s="24">
        <v>22956672</v>
      </c>
    </row>
    <row r="92" spans="2:6" ht="30" customHeight="1">
      <c r="B92" s="6">
        <f t="shared" si="1"/>
        <v>33</v>
      </c>
      <c r="C92" s="7" t="s">
        <v>131</v>
      </c>
      <c r="D92" s="7" t="s">
        <v>31</v>
      </c>
      <c r="E92" s="8">
        <v>6448489</v>
      </c>
      <c r="F92" s="23">
        <v>6448489</v>
      </c>
    </row>
    <row r="93" spans="2:6">
      <c r="B93" s="6">
        <f t="shared" si="1"/>
        <v>34</v>
      </c>
      <c r="C93" s="7" t="s">
        <v>130</v>
      </c>
      <c r="D93" s="7" t="s">
        <v>32</v>
      </c>
      <c r="E93" s="13">
        <v>700</v>
      </c>
      <c r="F93" s="36">
        <v>700</v>
      </c>
    </row>
    <row r="94" spans="2:6">
      <c r="B94" s="6">
        <f t="shared" si="1"/>
        <v>35</v>
      </c>
      <c r="C94" s="7" t="s">
        <v>129</v>
      </c>
      <c r="D94" s="7">
        <v>355</v>
      </c>
      <c r="E94" s="8">
        <v>258500</v>
      </c>
      <c r="F94" s="23">
        <v>258500</v>
      </c>
    </row>
    <row r="95" spans="2:6" ht="30" customHeight="1">
      <c r="B95" s="6">
        <f t="shared" si="1"/>
        <v>36</v>
      </c>
      <c r="C95" s="7" t="s">
        <v>128</v>
      </c>
      <c r="D95" s="9" t="s">
        <v>33</v>
      </c>
      <c r="E95" s="13">
        <v>6707689</v>
      </c>
      <c r="F95" s="36">
        <v>6707689</v>
      </c>
    </row>
    <row r="96" spans="2:6">
      <c r="B96" s="11">
        <f t="shared" si="1"/>
        <v>37</v>
      </c>
      <c r="C96" s="9" t="s">
        <v>127</v>
      </c>
      <c r="D96" s="9" t="s">
        <v>34</v>
      </c>
      <c r="E96" s="8">
        <v>34033582</v>
      </c>
      <c r="F96" s="23">
        <v>35966043</v>
      </c>
    </row>
    <row r="97" spans="2:6">
      <c r="B97" s="6">
        <f t="shared" si="1"/>
        <v>38</v>
      </c>
      <c r="C97" s="7" t="s">
        <v>125</v>
      </c>
      <c r="D97" s="7" t="s">
        <v>35</v>
      </c>
      <c r="E97" s="8">
        <v>0</v>
      </c>
      <c r="F97" s="23">
        <v>104000</v>
      </c>
    </row>
    <row r="98" spans="2:6" ht="45" customHeight="1">
      <c r="B98" s="6">
        <f t="shared" si="1"/>
        <v>39</v>
      </c>
      <c r="C98" s="7" t="s">
        <v>124</v>
      </c>
      <c r="D98" s="7" t="s">
        <v>35</v>
      </c>
      <c r="E98" s="10">
        <v>0</v>
      </c>
      <c r="F98" s="24">
        <v>0</v>
      </c>
    </row>
    <row r="99" spans="2:6">
      <c r="B99" s="6">
        <f t="shared" si="1"/>
        <v>40</v>
      </c>
      <c r="C99" s="7" t="s">
        <v>123</v>
      </c>
      <c r="D99" s="7" t="s">
        <v>36</v>
      </c>
      <c r="E99" s="10">
        <v>371000</v>
      </c>
      <c r="F99" s="24">
        <v>267000</v>
      </c>
    </row>
    <row r="100" spans="2:6" ht="25.5">
      <c r="B100" s="6">
        <f t="shared" si="1"/>
        <v>41</v>
      </c>
      <c r="C100" s="7" t="s">
        <v>122</v>
      </c>
      <c r="D100" s="7" t="s">
        <v>36</v>
      </c>
      <c r="E100" s="10">
        <v>0</v>
      </c>
      <c r="F100" s="24">
        <v>0</v>
      </c>
    </row>
    <row r="101" spans="2:6">
      <c r="B101" s="11">
        <f t="shared" si="1"/>
        <v>42</v>
      </c>
      <c r="C101" s="9" t="s">
        <v>126</v>
      </c>
      <c r="D101" s="9" t="s">
        <v>37</v>
      </c>
      <c r="E101" s="8">
        <v>371000</v>
      </c>
      <c r="F101" s="23">
        <v>371000</v>
      </c>
    </row>
    <row r="102" spans="2:6" ht="30" customHeight="1">
      <c r="B102" s="6">
        <f t="shared" si="1"/>
        <v>43</v>
      </c>
      <c r="C102" s="7" t="s">
        <v>121</v>
      </c>
      <c r="D102" s="7" t="s">
        <v>38</v>
      </c>
      <c r="E102" s="13">
        <v>3731193</v>
      </c>
      <c r="F102" s="36">
        <v>3988128</v>
      </c>
    </row>
    <row r="103" spans="2:6" ht="30" customHeight="1">
      <c r="B103" s="6">
        <f t="shared" si="1"/>
        <v>44</v>
      </c>
      <c r="C103" s="7" t="s">
        <v>120</v>
      </c>
      <c r="D103" s="7" t="s">
        <v>38</v>
      </c>
      <c r="E103" s="8">
        <v>0</v>
      </c>
      <c r="F103" s="23">
        <v>0</v>
      </c>
    </row>
    <row r="104" spans="2:6" s="18" customFormat="1" ht="37.5" customHeight="1">
      <c r="B104" s="6">
        <f t="shared" si="1"/>
        <v>45</v>
      </c>
      <c r="C104" s="7" t="s">
        <v>39</v>
      </c>
      <c r="D104" s="7" t="s">
        <v>38</v>
      </c>
      <c r="E104" s="8">
        <v>0</v>
      </c>
      <c r="F104" s="23">
        <v>0</v>
      </c>
    </row>
    <row r="105" spans="2:6" ht="25.5">
      <c r="B105" s="6">
        <f t="shared" si="1"/>
        <v>46</v>
      </c>
      <c r="C105" s="7" t="s">
        <v>40</v>
      </c>
      <c r="D105" s="7" t="s">
        <v>38</v>
      </c>
      <c r="E105" s="10">
        <v>0</v>
      </c>
      <c r="F105" s="24">
        <v>0</v>
      </c>
    </row>
    <row r="106" spans="2:6" ht="38.25">
      <c r="B106" s="6">
        <f t="shared" si="1"/>
        <v>47</v>
      </c>
      <c r="C106" s="7" t="s">
        <v>41</v>
      </c>
      <c r="D106" s="7" t="s">
        <v>42</v>
      </c>
      <c r="E106" s="8">
        <v>4746834</v>
      </c>
      <c r="F106" s="23">
        <v>4746834</v>
      </c>
    </row>
    <row r="107" spans="2:6" ht="22.5" customHeight="1">
      <c r="B107" s="6">
        <f t="shared" si="1"/>
        <v>48</v>
      </c>
      <c r="C107" s="7" t="s">
        <v>119</v>
      </c>
      <c r="D107" s="7" t="s">
        <v>42</v>
      </c>
      <c r="E107" s="8">
        <v>0</v>
      </c>
      <c r="F107" s="23">
        <v>0</v>
      </c>
    </row>
    <row r="108" spans="2:6">
      <c r="B108" s="6">
        <f t="shared" si="1"/>
        <v>49</v>
      </c>
      <c r="C108" s="7" t="s">
        <v>118</v>
      </c>
      <c r="D108" s="7" t="s">
        <v>43</v>
      </c>
      <c r="E108" s="8">
        <v>5508917</v>
      </c>
      <c r="F108" s="23">
        <v>6840917</v>
      </c>
    </row>
    <row r="109" spans="2:6">
      <c r="B109" s="11">
        <f t="shared" si="1"/>
        <v>50</v>
      </c>
      <c r="C109" s="9" t="s">
        <v>117</v>
      </c>
      <c r="D109" s="9" t="s">
        <v>44</v>
      </c>
      <c r="E109" s="8">
        <v>13986944</v>
      </c>
      <c r="F109" s="23">
        <v>15575879</v>
      </c>
    </row>
    <row r="110" spans="2:6" ht="30" customHeight="1">
      <c r="B110" s="6">
        <f t="shared" si="1"/>
        <v>51</v>
      </c>
      <c r="C110" s="7" t="s">
        <v>116</v>
      </c>
      <c r="D110" s="7" t="s">
        <v>45</v>
      </c>
      <c r="E110" s="8">
        <v>1125471</v>
      </c>
      <c r="F110" s="23">
        <v>1569233</v>
      </c>
    </row>
    <row r="111" spans="2:6" s="5" customFormat="1" ht="30" customHeight="1">
      <c r="B111" s="6">
        <f t="shared" si="1"/>
        <v>52</v>
      </c>
      <c r="C111" s="7" t="s">
        <v>115</v>
      </c>
      <c r="D111" s="7" t="s">
        <v>46</v>
      </c>
      <c r="E111" s="8">
        <v>303877</v>
      </c>
      <c r="F111" s="23">
        <v>423690</v>
      </c>
    </row>
    <row r="112" spans="2:6" s="5" customFormat="1">
      <c r="B112" s="11">
        <f t="shared" si="1"/>
        <v>53</v>
      </c>
      <c r="C112" s="9" t="s">
        <v>114</v>
      </c>
      <c r="D112" s="9" t="s">
        <v>47</v>
      </c>
      <c r="E112" s="8">
        <v>1429348</v>
      </c>
      <c r="F112" s="23">
        <v>1992923</v>
      </c>
    </row>
    <row r="113" spans="2:6" s="5" customFormat="1">
      <c r="B113" s="6">
        <f t="shared" si="1"/>
        <v>54</v>
      </c>
      <c r="C113" s="7" t="s">
        <v>113</v>
      </c>
      <c r="D113" s="7" t="s">
        <v>48</v>
      </c>
      <c r="E113" s="8">
        <v>43397168</v>
      </c>
      <c r="F113" s="23">
        <v>58350564</v>
      </c>
    </row>
    <row r="114" spans="2:6" s="5" customFormat="1" ht="28.5" customHeight="1">
      <c r="B114" s="6">
        <f t="shared" si="1"/>
        <v>55</v>
      </c>
      <c r="C114" s="7" t="s">
        <v>112</v>
      </c>
      <c r="D114" s="7" t="s">
        <v>49</v>
      </c>
      <c r="E114" s="10">
        <v>11717235</v>
      </c>
      <c r="F114" s="24">
        <v>11717235</v>
      </c>
    </row>
    <row r="115" spans="2:6">
      <c r="B115" s="11">
        <f t="shared" si="1"/>
        <v>56</v>
      </c>
      <c r="C115" s="9" t="s">
        <v>111</v>
      </c>
      <c r="D115" s="14" t="s">
        <v>50</v>
      </c>
      <c r="E115" s="15">
        <v>55114403</v>
      </c>
      <c r="F115" s="25">
        <v>70067799</v>
      </c>
    </row>
    <row r="116" spans="2:6" ht="15.75" thickBot="1">
      <c r="B116" s="16">
        <f t="shared" si="1"/>
        <v>57</v>
      </c>
      <c r="C116" s="49" t="s">
        <v>108</v>
      </c>
      <c r="D116" s="17" t="s">
        <v>51</v>
      </c>
      <c r="E116" s="41">
        <v>125200673</v>
      </c>
      <c r="F116" s="42">
        <v>144336322</v>
      </c>
    </row>
    <row r="117" spans="2:6" ht="30" customHeight="1">
      <c r="B117" s="6">
        <f t="shared" si="1"/>
        <v>58</v>
      </c>
      <c r="C117" s="7" t="s">
        <v>110</v>
      </c>
      <c r="D117" s="19" t="s">
        <v>97</v>
      </c>
      <c r="E117" s="20">
        <v>911940</v>
      </c>
      <c r="F117" s="20">
        <v>911940</v>
      </c>
    </row>
    <row r="118" spans="2:6">
      <c r="B118" s="6">
        <f t="shared" si="1"/>
        <v>59</v>
      </c>
      <c r="C118" s="7" t="s">
        <v>109</v>
      </c>
      <c r="D118" s="19" t="s">
        <v>98</v>
      </c>
      <c r="E118" s="20">
        <v>911940</v>
      </c>
      <c r="F118" s="20">
        <v>911940</v>
      </c>
    </row>
    <row r="119" spans="2:6" ht="15.75" thickBot="1">
      <c r="B119" s="21">
        <f t="shared" si="1"/>
        <v>60</v>
      </c>
      <c r="C119" s="47" t="s">
        <v>96</v>
      </c>
      <c r="D119" s="38" t="s">
        <v>99</v>
      </c>
      <c r="E119" s="48">
        <v>911940</v>
      </c>
      <c r="F119" s="48">
        <v>911940</v>
      </c>
    </row>
    <row r="120" spans="2:6" ht="37.5" customHeight="1" thickBot="1">
      <c r="B120" s="50">
        <f t="shared" si="1"/>
        <v>61</v>
      </c>
      <c r="C120" s="37" t="s">
        <v>107</v>
      </c>
      <c r="D120" s="39"/>
      <c r="E120" s="45">
        <f>E116+E119</f>
        <v>126112613</v>
      </c>
      <c r="F120" s="46">
        <f>F116+F119</f>
        <v>145248262</v>
      </c>
    </row>
  </sheetData>
  <mergeCells count="3">
    <mergeCell ref="B1:F1"/>
    <mergeCell ref="B5:F5"/>
    <mergeCell ref="B59:F5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1" manualBreakCount="1">
    <brk id="5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2019-05-29T06:15:20Z</dcterms:modified>
</cp:coreProperties>
</file>