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2" activeTab="0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Létszám" sheetId="5" r:id="rId5"/>
    <sheet name="6.hivatal bevételi előir." sheetId="6" r:id="rId6"/>
    <sheet name="7.hivatal kiadási előir." sheetId="7" r:id="rId7"/>
    <sheet name="8. Óvoda bevételi előir." sheetId="8" r:id="rId8"/>
    <sheet name="9. Óvoda kiadási előir." sheetId="9" r:id="rId9"/>
    <sheet name="10.Önkormányzat bevételei előir" sheetId="10" r:id="rId10"/>
    <sheet name="11. Önkormányzat kiadási előir." sheetId="11" r:id="rId11"/>
    <sheet name="12. finanszírozás" sheetId="12" r:id="rId12"/>
    <sheet name="13. átadott" sheetId="13" r:id="rId13"/>
    <sheet name="14. átvett" sheetId="14" r:id="rId14"/>
    <sheet name="15. helyi adók" sheetId="15" r:id="rId15"/>
  </sheets>
  <definedNames>
    <definedName name="_xlnm.Print_Area" localSheetId="0">'1. Összesített bevételi előir.'!$B$1:$G$97</definedName>
    <definedName name="_xlnm.Print_Area" localSheetId="9">'10.Önkormányzat bevételei előir'!$B$1:$G$97</definedName>
    <definedName name="_xlnm.Print_Area" localSheetId="10">'11. Önkormányzat kiadási előir.'!$B$1:$G$123</definedName>
    <definedName name="_xlnm.Print_Area" localSheetId="11">'12. finanszírozás'!$B$1:$F$9</definedName>
    <definedName name="_xlnm.Print_Area" localSheetId="12">'13. átadott'!$B$1:$D$116</definedName>
    <definedName name="_xlnm.Print_Area" localSheetId="13">'14. átvett'!$B$1:$D$116</definedName>
    <definedName name="_xlnm.Print_Area" localSheetId="1">'2. Összesített kiadási ei.'!$B$1:$G$123</definedName>
    <definedName name="_xlnm.Print_Area" localSheetId="2">'3. szociális kiadások'!$B$1:$D$24</definedName>
    <definedName name="_xlnm.Print_Area" localSheetId="3">'4. tartalékok'!$B$1:$F$16</definedName>
    <definedName name="_xlnm.Print_Area" localSheetId="4">'5. Létszám'!$B$1:$F$34</definedName>
    <definedName name="_xlnm.Print_Area" localSheetId="7">'8. Óvoda bevételi előir.'!$B$1:$G$97</definedName>
    <definedName name="_xlnm.Print_Area" localSheetId="8">'9. Óvoda kiadási előir.'!$B$1:$G$123</definedName>
  </definedNames>
  <calcPr fullCalcOnLoad="1"/>
</workbook>
</file>

<file path=xl/sharedStrings.xml><?xml version="1.0" encoding="utf-8"?>
<sst xmlns="http://schemas.openxmlformats.org/spreadsheetml/2006/main" count="3473" uniqueCount="710">
  <si>
    <t>ÖNKORMÁNYZATI ELŐIRÁNYZATOK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</si>
  <si>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</si>
  <si>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</si>
  <si>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</si>
  <si>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</si>
  <si>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</si>
  <si>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</si>
  <si>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</si>
  <si>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</si>
  <si>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</si>
  <si>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</si>
  <si>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</si>
  <si>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</si>
  <si>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</si>
  <si>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</si>
  <si>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</si>
  <si>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</si>
  <si>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</si>
  <si>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</si>
  <si>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</si>
  <si>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</si>
  <si>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</si>
  <si>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</si>
  <si>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</si>
  <si>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</si>
  <si>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</si>
  <si>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</si>
  <si>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</si>
  <si>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</si>
  <si>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</si>
  <si>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</si>
  <si>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</si>
  <si>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</si>
  <si>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</si>
  <si>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</si>
  <si>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</si>
  <si>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</si>
  <si>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</si>
  <si>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</si>
  <si>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</si>
  <si>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</si>
  <si>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</si>
  <si>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</si>
  <si>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</si>
  <si>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</si>
  <si>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</si>
  <si>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</si>
  <si>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</si>
  <si>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</si>
  <si>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</si>
  <si>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</si>
  <si>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</si>
  <si>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</si>
  <si>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</si>
  <si>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</si>
  <si>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</si>
  <si>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</si>
  <si>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</si>
  <si>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</si>
  <si>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</si>
  <si>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</si>
  <si>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</si>
  <si>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</si>
  <si>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</si>
  <si>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</si>
  <si>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</si>
  <si>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</si>
  <si>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</si>
  <si>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</si>
  <si>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</si>
  <si>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</si>
  <si>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</si>
  <si>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</si>
  <si>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</si>
  <si>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</si>
  <si>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</si>
  <si>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</si>
  <si>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</si>
  <si>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</si>
  <si>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</si>
  <si>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</si>
  <si>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</si>
  <si>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</si>
  <si>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</si>
  <si>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</si>
  <si>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</si>
  <si>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</si>
  <si>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</si>
  <si>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</si>
  <si>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</si>
  <si>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</si>
  <si>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</si>
  <si>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</si>
  <si>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</si>
  <si>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</si>
  <si>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</si>
  <si>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</si>
  <si>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</si>
  <si>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</si>
  <si>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</si>
  <si>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</si>
  <si>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</si>
  <si>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</si>
  <si>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</si>
  <si>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</si>
  <si>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</si>
  <si>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</si>
  <si>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</si>
  <si>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</si>
  <si>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</si>
  <si>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</si>
  <si>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</si>
  <si>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</si>
  <si>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</si>
  <si>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</si>
  <si>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</si>
  <si>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</si>
  <si>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</si>
  <si>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</si>
  <si>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</si>
  <si>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</si>
  <si>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</si>
  <si>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</si>
  <si>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</si>
  <si>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</si>
  <si>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</si>
  <si>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</si>
  <si>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</si>
  <si>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</si>
  <si>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</si>
  <si>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</si>
  <si>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</si>
  <si>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</si>
  <si>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</si>
  <si>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</si>
  <si>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</si>
  <si>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</si>
  <si>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</si>
  <si>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</si>
  <si>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</si>
  <si>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</si>
  <si>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</si>
  <si>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</si>
  <si>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</si>
  <si>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</si>
  <si>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</si>
  <si>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</si>
  <si>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</si>
  <si>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</si>
  <si>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</si>
  <si>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</si>
  <si>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</si>
  <si>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</si>
  <si>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</si>
  <si>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</si>
  <si>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</si>
  <si>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</si>
  <si>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</si>
  <si>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</si>
  <si>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</si>
  <si>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</si>
  <si>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</si>
  <si>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</si>
  <si>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</si>
  <si>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</si>
  <si>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</si>
  <si>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</si>
  <si>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</si>
  <si>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</si>
  <si>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</si>
  <si>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</si>
  <si>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</si>
  <si>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</si>
  <si>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</si>
  <si>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</si>
  <si>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</si>
  <si>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</si>
  <si>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</si>
  <si>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</si>
  <si>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</si>
  <si>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</si>
  <si>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</si>
  <si>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</si>
  <si>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</si>
  <si>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</si>
  <si>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</si>
  <si>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</si>
  <si>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</si>
  <si>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</si>
  <si>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</si>
  <si>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</si>
  <si>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</si>
  <si>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</si>
  <si>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</si>
  <si>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</si>
  <si>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</si>
  <si>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</si>
  <si>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</si>
  <si>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</si>
  <si>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</si>
  <si>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</si>
  <si>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</si>
  <si>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</si>
  <si>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</si>
  <si>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</si>
  <si>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</si>
  <si>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</si>
  <si>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</si>
  <si>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</si>
  <si>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</si>
  <si>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</si>
  <si>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</si>
  <si>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</si>
  <si>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</si>
  <si>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</si>
  <si>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</si>
  <si>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</si>
  <si>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</si>
  <si>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</si>
  <si>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</si>
  <si>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</si>
  <si>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</si>
  <si>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</si>
  <si>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</si>
  <si>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</si>
  <si>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</si>
  <si>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K93</t>
  </si>
  <si>
    <t xml:space="preserve">Finanszírozási kiadások </t>
  </si>
  <si>
    <t>K9</t>
  </si>
  <si>
    <t>KIADÁSOK ÖSSZESEN (K1-9)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</si>
  <si>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</si>
  <si>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</si>
  <si>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</si>
  <si>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</si>
  <si>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</si>
  <si>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</si>
  <si>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</si>
  <si>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</si>
  <si>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</si>
  <si>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</si>
  <si>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</si>
  <si>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</si>
  <si>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</si>
  <si>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</si>
  <si>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</si>
  <si>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</si>
  <si>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</si>
  <si>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</si>
  <si>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</si>
  <si>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</si>
  <si>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</si>
  <si>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</si>
  <si>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</si>
  <si>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</si>
  <si>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</si>
  <si>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</si>
  <si>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</si>
  <si>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</si>
  <si>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</si>
  <si>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</si>
  <si>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</si>
  <si>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</si>
  <si>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</si>
  <si>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</si>
  <si>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</si>
  <si>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</si>
  <si>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</si>
  <si>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</si>
  <si>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</si>
  <si>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</si>
  <si>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</si>
  <si>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</si>
  <si>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</si>
  <si>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</si>
  <si>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</si>
  <si>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</si>
  <si>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</si>
  <si>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</si>
  <si>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</si>
  <si>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</si>
  <si>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</si>
  <si>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</si>
  <si>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</si>
  <si>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</si>
  <si>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</si>
  <si>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</si>
  <si>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</si>
  <si>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</si>
  <si>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</si>
  <si>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</si>
  <si>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</si>
  <si>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</si>
  <si>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</si>
  <si>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</si>
  <si>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</si>
  <si>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</si>
  <si>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</si>
  <si>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</si>
  <si>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</si>
  <si>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</si>
  <si>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</si>
  <si>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</si>
  <si>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</si>
  <si>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</si>
  <si>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</si>
  <si>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</si>
  <si>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</si>
  <si>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</si>
  <si>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</si>
  <si>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</si>
  <si>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</si>
  <si>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</si>
  <si>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</si>
  <si>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</si>
  <si>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</si>
  <si>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</si>
  <si>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</si>
  <si>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</si>
  <si>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</si>
  <si>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</si>
  <si>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</si>
  <si>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</si>
  <si>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</si>
  <si>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</si>
  <si>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</si>
  <si>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</si>
  <si>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</si>
  <si>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</si>
  <si>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</si>
  <si>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</si>
  <si>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</si>
  <si>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</si>
  <si>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</si>
  <si>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</si>
  <si>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</si>
  <si>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</si>
  <si>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</si>
  <si>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</si>
  <si>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</si>
  <si>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</si>
  <si>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</si>
  <si>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</si>
  <si>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</si>
  <si>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</si>
  <si>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</si>
  <si>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</si>
  <si>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</si>
  <si>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</si>
  <si>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</si>
  <si>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</si>
  <si>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</si>
  <si>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</si>
  <si>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</si>
  <si>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</si>
  <si>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</si>
  <si>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</si>
  <si>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</si>
  <si>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</si>
  <si>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</si>
  <si>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</si>
  <si>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</si>
  <si>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</si>
  <si>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</si>
  <si>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</si>
  <si>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</si>
  <si>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</si>
  <si>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</si>
  <si>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</si>
  <si>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</si>
  <si>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</si>
  <si>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</si>
  <si>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</si>
  <si>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</si>
  <si>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</si>
  <si>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</si>
  <si>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</si>
  <si>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</si>
  <si>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</si>
  <si>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</si>
  <si>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</si>
  <si>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</si>
  <si>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</si>
  <si>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</si>
  <si>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</si>
  <si>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</si>
  <si>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</si>
  <si>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</si>
  <si>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</si>
  <si>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</si>
  <si>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</si>
  <si>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</si>
  <si>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</si>
  <si>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</si>
  <si>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</si>
  <si>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</si>
  <si>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</si>
  <si>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</si>
  <si>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</si>
  <si>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</si>
  <si>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</si>
  <si>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</si>
  <si>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</si>
  <si>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</si>
  <si>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Foglalkoztatottak létszáma (fő)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</si>
  <si>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</si>
  <si>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</si>
  <si>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</si>
  <si>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</si>
  <si>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</si>
  <si>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</si>
  <si>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</si>
  <si>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</si>
  <si>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</si>
  <si>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</si>
  <si>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</si>
  <si>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</si>
  <si>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</si>
  <si>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</si>
  <si>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</si>
  <si>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</si>
  <si>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</si>
  <si>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</si>
  <si>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</si>
  <si>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</si>
  <si>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</si>
  <si>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</si>
  <si>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</si>
  <si>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</si>
  <si>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</si>
  <si>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</si>
  <si>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</si>
  <si>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Általános tartalékok</t>
  </si>
  <si>
    <t>Céltartalékok-</t>
  </si>
  <si>
    <t>Központi, irányító szervi támogatások folyósítása működési célra</t>
  </si>
  <si>
    <t>Központi, irányító szervi támogatások folyósítása felhalmozási célra</t>
  </si>
  <si>
    <t>ÖSSZESEN:</t>
  </si>
  <si>
    <t xml:space="preserve">helyi megállapítású ápolási díj  [Szoctv. 43/B. §]  </t>
  </si>
  <si>
    <t xml:space="preserve">Betegséggel kapcsolatos (nem társadalombiztosítási) ellátások 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</si>
  <si>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</si>
  <si>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</si>
  <si>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</si>
  <si>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</si>
  <si>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</si>
  <si>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</si>
  <si>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</si>
  <si>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köztemetés [Szoctv. 48.§]</t>
  </si>
  <si>
    <t>önkormányzat által saját hatáskörben (nem szociális és gyermekvédelmi előírások alapján) adott pénzügyi ellátás</t>
  </si>
  <si>
    <t xml:space="preserve">Egyéb nem intézményi ellátások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</si>
  <si>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</si>
  <si>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</si>
  <si>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</si>
  <si>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</si>
  <si>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</si>
  <si>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</si>
  <si>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</si>
  <si>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</si>
  <si>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</si>
  <si>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</si>
  <si>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</si>
  <si>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</si>
  <si>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</si>
  <si>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</si>
  <si>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</si>
  <si>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</si>
  <si>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</si>
  <si>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</si>
  <si>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</si>
  <si>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</si>
  <si>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</si>
  <si>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</si>
  <si>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</si>
  <si>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</si>
  <si>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</si>
  <si>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</si>
  <si>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</si>
  <si>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</si>
  <si>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</si>
  <si>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</si>
  <si>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</si>
  <si>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</si>
  <si>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</si>
  <si>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</si>
  <si>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</si>
  <si>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</si>
  <si>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</si>
  <si>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</si>
  <si>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</si>
  <si>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</si>
  <si>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</si>
  <si>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</si>
  <si>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</si>
  <si>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</si>
  <si>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</si>
  <si>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</si>
  <si>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</si>
  <si>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</si>
  <si>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</si>
  <si>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</si>
  <si>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</si>
  <si>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</si>
  <si>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</si>
  <si>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</si>
  <si>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</si>
  <si>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</si>
  <si>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</si>
  <si>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</si>
  <si>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</si>
  <si>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</si>
  <si>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</si>
  <si>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</si>
  <si>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</si>
  <si>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</si>
  <si>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</si>
  <si>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</si>
  <si>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</si>
  <si>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</si>
  <si>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</si>
  <si>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</si>
  <si>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</si>
  <si>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</si>
  <si>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</si>
  <si>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</si>
  <si>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</si>
  <si>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</si>
  <si>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</si>
  <si>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</si>
  <si>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</si>
  <si>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egyéb bírság</t>
  </si>
  <si>
    <t>Értékesítési és forgalmi adók (IPARŰZÉSI ADÓ)</t>
  </si>
  <si>
    <t>AZ ÖNKORMÁNYZAT, A POLGÁRMESTERI HIVATAL ÉS A SÁRKERESZTÚRI NAPRAFORGÓÓVODA ELŐIRÁNYZATA MINDÖSSZESEN</t>
  </si>
  <si>
    <t>AZ ÖNKORMÁNYZAT, A POLGÁRMESTERI HIVATAL ÉS A NAPRAFORGÓ ÓVODA ELŐIRÁNYZATA MINDÖSSZESEN</t>
  </si>
  <si>
    <t>SÁRKERESZTÚRI NAPRAFORGÓ ÓVODA ELŐIRÁNYZATAI</t>
  </si>
  <si>
    <t>egyéb foglalkoztatott</t>
  </si>
  <si>
    <t>POLGÁRMESTERI HIVATAL ELŐIRÁNYZATAI</t>
  </si>
  <si>
    <t>A POLGÁRMESTERI HIVATAL KIADÁSI ELŐIRÁNYZATAI</t>
  </si>
  <si>
    <t>K513</t>
  </si>
  <si>
    <t xml:space="preserve"> </t>
  </si>
  <si>
    <t>egyéb, az önkormányzat rendeletében megállapított juttatás, települési támogatás</t>
  </si>
  <si>
    <t>önkormányzat által saját hatáskörben (nem szociális és gyermekvédelmi előírások alapján) adott természetbeni ellátás (tüzifa, szemétdíj)</t>
  </si>
  <si>
    <t xml:space="preserve">     - lakhatáshoz nyújtott települéi támogatás</t>
  </si>
  <si>
    <t xml:space="preserve">     - átmeneti segély települési támogatás</t>
  </si>
  <si>
    <t xml:space="preserve">     - temetési segély települési támogatás</t>
  </si>
  <si>
    <t>A
Rovat megnevezése</t>
  </si>
  <si>
    <t>B
Rovat-
szám</t>
  </si>
  <si>
    <t>C
kötelező feladatok</t>
  </si>
  <si>
    <t>D
önként vállalt feladatok</t>
  </si>
  <si>
    <t xml:space="preserve">E
állami (államigazgatási) feladatok </t>
  </si>
  <si>
    <t>F
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</si>
  <si>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</si>
  <si>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</si>
  <si>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</si>
  <si>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</si>
  <si>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</si>
  <si>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</si>
  <si>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</si>
  <si>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</si>
  <si>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</si>
  <si>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</si>
  <si>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</si>
  <si>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</si>
  <si>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</si>
  <si>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</si>
  <si>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</si>
  <si>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</si>
  <si>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</si>
  <si>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</si>
  <si>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</si>
  <si>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</si>
  <si>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</si>
  <si>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</si>
  <si>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</si>
  <si>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</si>
  <si>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</si>
  <si>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</si>
  <si>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</si>
  <si>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</si>
  <si>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</si>
  <si>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</si>
  <si>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</si>
  <si>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</si>
  <si>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</si>
  <si>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</si>
  <si>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</si>
  <si>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</si>
  <si>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</si>
  <si>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</si>
  <si>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</si>
  <si>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</si>
  <si>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</si>
  <si>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</si>
  <si>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</si>
  <si>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</si>
  <si>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</si>
  <si>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</si>
  <si>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</si>
  <si>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</si>
  <si>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</si>
  <si>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</si>
  <si>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</si>
  <si>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</si>
  <si>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</si>
  <si>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</si>
  <si>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</si>
  <si>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</si>
  <si>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</si>
  <si>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</si>
  <si>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</si>
  <si>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</si>
  <si>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</si>
  <si>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</si>
  <si>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</si>
  <si>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</si>
  <si>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</si>
  <si>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</si>
  <si>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</si>
  <si>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</si>
  <si>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</si>
  <si>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</si>
  <si>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</si>
  <si>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</si>
  <si>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</si>
  <si>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</si>
  <si>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</si>
  <si>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</si>
  <si>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</si>
  <si>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</si>
  <si>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</si>
  <si>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</si>
  <si>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</si>
  <si>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</si>
  <si>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</si>
  <si>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</si>
  <si>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</si>
  <si>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</si>
  <si>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</si>
  <si>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</si>
  <si>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</si>
  <si>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</si>
  <si>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</si>
  <si>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</si>
  <si>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</si>
  <si>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</si>
  <si>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</si>
  <si>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</si>
  <si>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</si>
  <si>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</si>
  <si>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</si>
  <si>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</si>
  <si>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</si>
  <si>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</si>
  <si>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</si>
  <si>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</si>
  <si>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</si>
  <si>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</si>
  <si>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</si>
  <si>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</si>
  <si>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</si>
  <si>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</si>
  <si>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</si>
  <si>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</si>
  <si>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</si>
  <si>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</si>
  <si>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</si>
  <si>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</si>
  <si>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</si>
  <si>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
Megnevezés</t>
  </si>
  <si>
    <t>B
Rovat-szám</t>
  </si>
  <si>
    <t>C
eredeti ei.</t>
  </si>
  <si>
    <t>C
ÖNKORMÁNYZATI ELŐIRÁNYZATOK</t>
  </si>
  <si>
    <t>D
KÖLTSÉGVETÉSI SZERV</t>
  </si>
  <si>
    <t>E
MINDÖSSZESEN</t>
  </si>
  <si>
    <t>A
MEGNEVEZÉS</t>
  </si>
  <si>
    <t xml:space="preserve">B
Költségvetési engedélyezett létszámkeret (álláshely) (fő) ÖNKORMÁNYZAT </t>
  </si>
  <si>
    <t>C
Költségvetési engedélyezett létszámkeret (álláshely) (fő) POLGÁRMESTERI HIVATAL</t>
  </si>
  <si>
    <t>D
Költségvetési engedélyezett létszámkeret (álláshely) (fő) NAPRAFORGÓ ÓVODA</t>
  </si>
  <si>
    <t>C
Polgármesteri Hivatal</t>
  </si>
  <si>
    <t>D
Napraforgó Óvoda</t>
  </si>
  <si>
    <t>E
ÖSSZESEN</t>
  </si>
  <si>
    <t>B
Rovatszám</t>
  </si>
  <si>
    <t>Önkormányzat 2017. évi költségvetéséhez</t>
  </si>
  <si>
    <t>Kiadások (Ft)</t>
  </si>
  <si>
    <t>Bevételek (Ft)</t>
  </si>
  <si>
    <t>Lakosságnak juttatott támogatások, szociális, rászorultsági jellegű ellátások (Ft)</t>
  </si>
  <si>
    <t>Általános- és céltartalékok (Ft)</t>
  </si>
  <si>
    <t>Irányító szervi támogatások folyósítása (Ft)</t>
  </si>
  <si>
    <t>Támogatások, kölcsönök nyújtása és törlesztése (Ft)</t>
  </si>
  <si>
    <t>Támogatások, kölcsönök bevételei (Ft)</t>
  </si>
  <si>
    <t>Helyi adó és egyéb közhatalmi bevételek (Ft)</t>
  </si>
  <si>
    <t>K4816</t>
  </si>
  <si>
    <t>K48173</t>
  </si>
  <si>
    <t>K48172</t>
  </si>
  <si>
    <t>K48171</t>
  </si>
  <si>
    <t>K4819</t>
  </si>
  <si>
    <t>K4817</t>
  </si>
  <si>
    <t>szabálysértési pénz- és helyszíni bírság és a közlekedési szabályszegések után kiszabott közigazgatási bírság helyi önkormányzatot megillető része</t>
  </si>
  <si>
    <t>1. melléklet a 2/2017. (II.14) önkormányzati rendelethez</t>
  </si>
  <si>
    <t>2. melléklet a 2/2017. (II.14) önkormányzati rendelethez</t>
  </si>
  <si>
    <t>3. melléklet a 2/2017. (II.14) önkormányzati rendelethez</t>
  </si>
  <si>
    <t>4. melléklet a 2/2017. (II.14) önkormányzati rendelethez</t>
  </si>
  <si>
    <t>5. melléklet a 2/2017. (II.14) önkormányzati rendelethez</t>
  </si>
  <si>
    <t>6. melléklet a 2/2017. (II.14) önkormányzati rendelethez</t>
  </si>
  <si>
    <t>7. melléklet a 2/2017. (II.14) önkormányzati rendelethez</t>
  </si>
  <si>
    <t>8. melléklet a 2/2017. (II.14) önkormányzati rendelethez</t>
  </si>
  <si>
    <t>9. melléklet a 2/2017. (II.14) önkormányzati rendelethez</t>
  </si>
  <si>
    <t>10. melléklet a 2/2017. (II.14) önkormányzati rendelethez</t>
  </si>
  <si>
    <t>11. melléklet a 2/2017. (II.14) önkormányzati rendelethez</t>
  </si>
  <si>
    <t>12. melléklet a 2/2017. (II.14) önkormányzati rendelethez</t>
  </si>
  <si>
    <t>13. melléklet a 2/2017. (II.14) önkormányzati rendelethez</t>
  </si>
  <si>
    <t>14. melléklet a 2/2017. (II.14) önkormányzati rendelethez</t>
  </si>
  <si>
    <t>15. melléklet a 2/2017. (II.14)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</si>
</sst>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_-* #,##0.0\ &quot;Ft&quot;_-;\-* #,##0.0\ &quot;Ft&quot;_-;_-* &quot;-&quot;??\ &quot;Ft&quot;_-;_-@_-"/>
    <numFmt numFmtId="167" formatCode="_-* #,##0\ &quot;Ft&quot;_-;\-* #,##0\ &quot;Ft&quot;_-;_-* &quot;-&quot;??\ &quot;Ft&quot;_-;_-@_-"/>
    <numFmt numFmtId="168" formatCode="_-* #,##0.0\ _F_t_-;\-* #,##0.0\ _F_t_-;_-* &quot;-&quot;??\ _F_t_-;_-@_-"/>
    <numFmt numFmtId="169" formatCode="_-* #,##0\ _F_t_-;\-* #,##0\ _F_t_-;_-* &quot;-&quot;??\ _F_t_-;_-@_-"/>
    <numFmt numFmtId="170" formatCode="[$-40E]yyyy\.\ mmmm\ d\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b/>
      <sz val="11"/>
      <color indexed="10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4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164" fontId="8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vertical="center"/>
    </xf>
    <xf numFmtId="0" fontId="8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/>
    </xf>
    <xf numFmtId="165" fontId="8" fillId="0" borderId="10" xfId="0" applyNumberFormat="1" applyFont="1" applyFill="1" applyBorder="1" applyAlignment="1">
      <alignment horizontal="left" vertical="center"/>
    </xf>
    <xf numFmtId="164" fontId="6" fillId="34" borderId="1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37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left" vertical="center"/>
    </xf>
    <xf numFmtId="0" fontId="49" fillId="0" borderId="0" xfId="0" applyFont="1" applyAlignment="1">
      <alignment/>
    </xf>
    <xf numFmtId="0" fontId="11" fillId="0" borderId="10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49" fillId="0" borderId="10" xfId="0" applyNumberFormat="1" applyFont="1" applyBorder="1" applyAlignment="1">
      <alignment/>
    </xf>
    <xf numFmtId="169" fontId="49" fillId="0" borderId="10" xfId="0" applyNumberFormat="1" applyFont="1" applyBorder="1" applyAlignment="1">
      <alignment/>
    </xf>
    <xf numFmtId="169" fontId="49" fillId="0" borderId="10" xfId="0" applyNumberFormat="1" applyFont="1" applyBorder="1" applyAlignment="1">
      <alignment/>
    </xf>
    <xf numFmtId="169" fontId="50" fillId="0" borderId="10" xfId="0" applyNumberFormat="1" applyFont="1" applyBorder="1" applyAlignment="1">
      <alignment/>
    </xf>
    <xf numFmtId="169" fontId="10" fillId="0" borderId="10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169" fontId="10" fillId="0" borderId="10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169" fontId="11" fillId="0" borderId="10" xfId="0" applyNumberFormat="1" applyFont="1" applyFill="1" applyBorder="1" applyAlignment="1">
      <alignment horizontal="right" vertical="center" wrapText="1"/>
    </xf>
    <xf numFmtId="169" fontId="11" fillId="0" borderId="10" xfId="0" applyNumberFormat="1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 vertical="center"/>
    </xf>
    <xf numFmtId="169" fontId="10" fillId="0" borderId="10" xfId="0" applyNumberFormat="1" applyFont="1" applyFill="1" applyBorder="1" applyAlignment="1">
      <alignment horizontal="left" vertical="center"/>
    </xf>
    <xf numFmtId="169" fontId="11" fillId="0" borderId="10" xfId="0" applyNumberFormat="1" applyFont="1" applyFill="1" applyBorder="1" applyAlignment="1">
      <alignment horizontal="right" vertical="center"/>
    </xf>
    <xf numFmtId="169" fontId="11" fillId="0" borderId="10" xfId="0" applyNumberFormat="1" applyFont="1" applyFill="1" applyBorder="1" applyAlignment="1">
      <alignment horizontal="left" vertical="center"/>
    </xf>
    <xf numFmtId="169" fontId="51" fillId="0" borderId="10" xfId="0" applyNumberFormat="1" applyFont="1" applyBorder="1" applyAlignment="1">
      <alignment/>
    </xf>
    <xf numFmtId="169" fontId="52" fillId="0" borderId="10" xfId="0" applyNumberFormat="1" applyFont="1" applyBorder="1" applyAlignment="1">
      <alignment/>
    </xf>
    <xf numFmtId="169" fontId="6" fillId="0" borderId="10" xfId="0" applyNumberFormat="1" applyFont="1" applyBorder="1" applyAlignment="1">
      <alignment/>
    </xf>
    <xf numFmtId="0" fontId="6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9.7109375" style="0" bestFit="1" customWidth="1"/>
    <col min="5" max="5" width="15.421875" style="0" customWidth="1"/>
    <col min="6" max="6" width="16.8515625" style="0" customWidth="1"/>
    <col min="7" max="7" width="16.28125" style="0" customWidth="1"/>
  </cols>
  <sheetData>
    <row r="1" spans="2:7" ht="15.75">
      <c r="B1" s="8"/>
      <c r="C1" s="91" t="s">
        <v>695</v>
      </c>
      <c r="D1" s="91"/>
      <c r="E1" s="91"/>
      <c r="F1" s="91"/>
      <c r="G1" s="91"/>
    </row>
    <row r="2" spans="2:7" ht="24" customHeight="1">
      <c r="B2" s="87" t="s">
        <v>679</v>
      </c>
      <c r="C2" s="88"/>
      <c r="D2" s="88"/>
      <c r="E2" s="88"/>
      <c r="F2" s="88"/>
      <c r="G2" s="89"/>
    </row>
    <row r="3" spans="2:9" ht="24" customHeight="1">
      <c r="B3" s="90" t="s">
        <v>681</v>
      </c>
      <c r="C3" s="88"/>
      <c r="D3" s="88"/>
      <c r="E3" s="88"/>
      <c r="F3" s="88"/>
      <c r="G3" s="89"/>
      <c r="I3" s="6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529</v>
      </c>
      <c r="C5" s="8"/>
      <c r="D5" s="8"/>
      <c r="E5" s="8"/>
      <c r="F5" s="8"/>
      <c r="G5" s="8"/>
    </row>
    <row r="6" spans="1:7" ht="63">
      <c r="A6" s="59"/>
      <c r="B6" s="10" t="s">
        <v>542</v>
      </c>
      <c r="C6" s="10" t="s">
        <v>543</v>
      </c>
      <c r="D6" s="60" t="s">
        <v>544</v>
      </c>
      <c r="E6" s="60" t="s">
        <v>545</v>
      </c>
      <c r="F6" s="60" t="s">
        <v>546</v>
      </c>
      <c r="G6" s="61" t="s">
        <v>547</v>
      </c>
    </row>
    <row r="7" spans="1:7" ht="15" customHeight="1">
      <c r="A7" s="59" t="s">
        <v>548</v>
      </c>
      <c r="B7" s="19" t="s">
        <v>230</v>
      </c>
      <c r="C7" s="15" t="s">
        <v>231</v>
      </c>
      <c r="D7" s="72">
        <v>78733650</v>
      </c>
      <c r="E7" s="70"/>
      <c r="F7" s="12"/>
      <c r="G7" s="71">
        <v>78733650</v>
      </c>
    </row>
    <row r="8" spans="1:7" ht="15" customHeight="1">
      <c r="A8" s="59" t="s">
        <v>549</v>
      </c>
      <c r="B8" s="11" t="s">
        <v>232</v>
      </c>
      <c r="C8" s="15" t="s">
        <v>233</v>
      </c>
      <c r="D8" s="72">
        <v>73120762</v>
      </c>
      <c r="E8" s="70"/>
      <c r="F8" s="12"/>
      <c r="G8" s="71">
        <v>73120762</v>
      </c>
    </row>
    <row r="9" spans="1:7" ht="15" customHeight="1">
      <c r="A9" s="59" t="s">
        <v>550</v>
      </c>
      <c r="B9" s="11" t="s">
        <v>234</v>
      </c>
      <c r="C9" s="15" t="s">
        <v>235</v>
      </c>
      <c r="D9" s="72">
        <v>68252648</v>
      </c>
      <c r="E9" s="70"/>
      <c r="F9" s="12"/>
      <c r="G9" s="71">
        <v>68252468</v>
      </c>
    </row>
    <row r="10" spans="1:7" ht="15" customHeight="1">
      <c r="A10" s="59" t="s">
        <v>551</v>
      </c>
      <c r="B10" s="11" t="s">
        <v>236</v>
      </c>
      <c r="C10" s="15" t="s">
        <v>237</v>
      </c>
      <c r="D10" s="72">
        <v>2960580</v>
      </c>
      <c r="E10" s="70"/>
      <c r="F10" s="12"/>
      <c r="G10" s="71">
        <v>2960580</v>
      </c>
    </row>
    <row r="11" spans="1:7" ht="15" customHeight="1">
      <c r="A11" s="59" t="s">
        <v>552</v>
      </c>
      <c r="B11" s="11" t="s">
        <v>238</v>
      </c>
      <c r="C11" s="15" t="s">
        <v>239</v>
      </c>
      <c r="D11" s="72"/>
      <c r="E11" s="70"/>
      <c r="F11" s="12"/>
      <c r="G11" s="71"/>
    </row>
    <row r="12" spans="1:7" ht="15" customHeight="1">
      <c r="A12" s="59" t="s">
        <v>553</v>
      </c>
      <c r="B12" s="11" t="s">
        <v>240</v>
      </c>
      <c r="C12" s="15" t="s">
        <v>241</v>
      </c>
      <c r="D12" s="72"/>
      <c r="E12" s="70"/>
      <c r="F12" s="12"/>
      <c r="G12" s="71"/>
    </row>
    <row r="13" spans="1:7" ht="15" customHeight="1">
      <c r="A13" s="59" t="s">
        <v>554</v>
      </c>
      <c r="B13" s="13" t="s">
        <v>242</v>
      </c>
      <c r="C13" s="14" t="s">
        <v>243</v>
      </c>
      <c r="D13" s="72">
        <v>243067640</v>
      </c>
      <c r="E13" s="70"/>
      <c r="F13" s="12"/>
      <c r="G13" s="71">
        <v>243067640</v>
      </c>
    </row>
    <row r="14" spans="1:7" ht="15" customHeight="1">
      <c r="A14" s="59" t="s">
        <v>555</v>
      </c>
      <c r="B14" s="11" t="s">
        <v>244</v>
      </c>
      <c r="C14" s="15" t="s">
        <v>245</v>
      </c>
      <c r="D14" s="72"/>
      <c r="E14" s="70"/>
      <c r="F14" s="12"/>
      <c r="G14" s="71"/>
    </row>
    <row r="15" spans="1:7" ht="15" customHeight="1">
      <c r="A15" s="59" t="s">
        <v>556</v>
      </c>
      <c r="B15" s="11" t="s">
        <v>246</v>
      </c>
      <c r="C15" s="15" t="s">
        <v>247</v>
      </c>
      <c r="D15" s="72"/>
      <c r="E15" s="70"/>
      <c r="F15" s="12"/>
      <c r="G15" s="71"/>
    </row>
    <row r="16" spans="1:7" ht="15" customHeight="1">
      <c r="A16" s="59" t="s">
        <v>557</v>
      </c>
      <c r="B16" s="11" t="s">
        <v>248</v>
      </c>
      <c r="C16" s="15" t="s">
        <v>249</v>
      </c>
      <c r="D16" s="72"/>
      <c r="E16" s="70"/>
      <c r="F16" s="12"/>
      <c r="G16" s="71"/>
    </row>
    <row r="17" spans="1:7" ht="15" customHeight="1">
      <c r="A17" s="59" t="s">
        <v>558</v>
      </c>
      <c r="B17" s="11" t="s">
        <v>250</v>
      </c>
      <c r="C17" s="15" t="s">
        <v>251</v>
      </c>
      <c r="D17" s="72"/>
      <c r="E17" s="70"/>
      <c r="F17" s="12"/>
      <c r="G17" s="71"/>
    </row>
    <row r="18" spans="1:7" ht="15" customHeight="1">
      <c r="A18" s="59" t="s">
        <v>559</v>
      </c>
      <c r="B18" s="11" t="s">
        <v>252</v>
      </c>
      <c r="C18" s="15" t="s">
        <v>253</v>
      </c>
      <c r="D18" s="72">
        <v>174240843</v>
      </c>
      <c r="E18" s="70"/>
      <c r="F18" s="12"/>
      <c r="G18" s="71">
        <v>174240843</v>
      </c>
    </row>
    <row r="19" spans="1:7" ht="15" customHeight="1">
      <c r="A19" s="59" t="s">
        <v>560</v>
      </c>
      <c r="B19" s="13" t="s">
        <v>254</v>
      </c>
      <c r="C19" s="14" t="s">
        <v>255</v>
      </c>
      <c r="D19" s="72">
        <v>417308483</v>
      </c>
      <c r="E19" s="70"/>
      <c r="F19" s="12"/>
      <c r="G19" s="71">
        <v>417308483</v>
      </c>
    </row>
    <row r="20" spans="1:7" ht="15" customHeight="1">
      <c r="A20" s="59" t="s">
        <v>561</v>
      </c>
      <c r="B20" s="11" t="s">
        <v>256</v>
      </c>
      <c r="C20" s="15" t="s">
        <v>257</v>
      </c>
      <c r="D20" s="72"/>
      <c r="E20" s="70"/>
      <c r="F20" s="12"/>
      <c r="G20" s="71"/>
    </row>
    <row r="21" spans="1:7" ht="15" customHeight="1">
      <c r="A21" s="59" t="s">
        <v>562</v>
      </c>
      <c r="B21" s="11" t="s">
        <v>258</v>
      </c>
      <c r="C21" s="15" t="s">
        <v>259</v>
      </c>
      <c r="D21" s="72"/>
      <c r="E21" s="70"/>
      <c r="F21" s="12"/>
      <c r="G21" s="71"/>
    </row>
    <row r="22" spans="1:7" ht="15" customHeight="1">
      <c r="A22" s="59" t="s">
        <v>563</v>
      </c>
      <c r="B22" s="13" t="s">
        <v>260</v>
      </c>
      <c r="C22" s="14" t="s">
        <v>261</v>
      </c>
      <c r="D22" s="72"/>
      <c r="E22" s="70"/>
      <c r="F22" s="12"/>
      <c r="G22" s="71"/>
    </row>
    <row r="23" spans="1:7" ht="15" customHeight="1">
      <c r="A23" s="59" t="s">
        <v>564</v>
      </c>
      <c r="B23" s="11" t="s">
        <v>262</v>
      </c>
      <c r="C23" s="15" t="s">
        <v>263</v>
      </c>
      <c r="D23" s="72"/>
      <c r="E23" s="70"/>
      <c r="F23" s="12"/>
      <c r="G23" s="71"/>
    </row>
    <row r="24" spans="1:7" ht="15" customHeight="1">
      <c r="A24" s="59" t="s">
        <v>565</v>
      </c>
      <c r="B24" s="11" t="s">
        <v>264</v>
      </c>
      <c r="C24" s="15" t="s">
        <v>265</v>
      </c>
      <c r="D24" s="72"/>
      <c r="E24" s="70"/>
      <c r="F24" s="12"/>
      <c r="G24" s="71"/>
    </row>
    <row r="25" spans="1:7" ht="15" customHeight="1">
      <c r="A25" s="59" t="s">
        <v>566</v>
      </c>
      <c r="B25" s="11" t="s">
        <v>266</v>
      </c>
      <c r="C25" s="15" t="s">
        <v>267</v>
      </c>
      <c r="D25" s="72"/>
      <c r="E25" s="70"/>
      <c r="F25" s="12"/>
      <c r="G25" s="71"/>
    </row>
    <row r="26" spans="1:7" ht="15" customHeight="1">
      <c r="A26" s="59" t="s">
        <v>567</v>
      </c>
      <c r="B26" s="11" t="s">
        <v>528</v>
      </c>
      <c r="C26" s="15" t="s">
        <v>269</v>
      </c>
      <c r="D26" s="72">
        <v>10000000</v>
      </c>
      <c r="E26" s="70"/>
      <c r="F26" s="12"/>
      <c r="G26" s="71">
        <v>10000000</v>
      </c>
    </row>
    <row r="27" spans="1:7" ht="15" customHeight="1">
      <c r="A27" s="59" t="s">
        <v>568</v>
      </c>
      <c r="B27" s="11" t="s">
        <v>270</v>
      </c>
      <c r="C27" s="15" t="s">
        <v>271</v>
      </c>
      <c r="D27" s="72"/>
      <c r="E27" s="70"/>
      <c r="F27" s="12"/>
      <c r="G27" s="71"/>
    </row>
    <row r="28" spans="1:7" ht="15" customHeight="1">
      <c r="A28" s="59" t="s">
        <v>569</v>
      </c>
      <c r="B28" s="11" t="s">
        <v>272</v>
      </c>
      <c r="C28" s="15" t="s">
        <v>273</v>
      </c>
      <c r="D28" s="72"/>
      <c r="E28" s="70"/>
      <c r="F28" s="12"/>
      <c r="G28" s="71"/>
    </row>
    <row r="29" spans="1:7" ht="15" customHeight="1">
      <c r="A29" s="59" t="s">
        <v>570</v>
      </c>
      <c r="B29" s="11" t="s">
        <v>274</v>
      </c>
      <c r="C29" s="15" t="s">
        <v>275</v>
      </c>
      <c r="D29" s="72">
        <v>2000000</v>
      </c>
      <c r="E29" s="70"/>
      <c r="F29" s="12"/>
      <c r="G29" s="71">
        <v>2000000</v>
      </c>
    </row>
    <row r="30" spans="1:7" ht="15" customHeight="1">
      <c r="A30" s="59" t="s">
        <v>571</v>
      </c>
      <c r="B30" s="11" t="s">
        <v>276</v>
      </c>
      <c r="C30" s="15" t="s">
        <v>277</v>
      </c>
      <c r="D30" s="72"/>
      <c r="E30" s="70"/>
      <c r="F30" s="12"/>
      <c r="G30" s="71"/>
    </row>
    <row r="31" spans="1:7" ht="15" customHeight="1">
      <c r="A31" s="59" t="s">
        <v>572</v>
      </c>
      <c r="B31" s="13" t="s">
        <v>278</v>
      </c>
      <c r="C31" s="14" t="s">
        <v>279</v>
      </c>
      <c r="D31" s="72">
        <v>12000000</v>
      </c>
      <c r="E31" s="70"/>
      <c r="F31" s="12"/>
      <c r="G31" s="71">
        <v>12000000</v>
      </c>
    </row>
    <row r="32" spans="1:7" ht="15" customHeight="1">
      <c r="A32" s="59" t="s">
        <v>573</v>
      </c>
      <c r="B32" s="11" t="s">
        <v>280</v>
      </c>
      <c r="C32" s="15" t="s">
        <v>281</v>
      </c>
      <c r="D32" s="72">
        <v>50000</v>
      </c>
      <c r="E32" s="70"/>
      <c r="F32" s="12"/>
      <c r="G32" s="71">
        <v>50000</v>
      </c>
    </row>
    <row r="33" spans="1:7" ht="15" customHeight="1">
      <c r="A33" s="59" t="s">
        <v>574</v>
      </c>
      <c r="B33" s="13" t="s">
        <v>282</v>
      </c>
      <c r="C33" s="14" t="s">
        <v>283</v>
      </c>
      <c r="D33" s="72">
        <v>12050000</v>
      </c>
      <c r="E33" s="70"/>
      <c r="F33" s="12"/>
      <c r="G33" s="71">
        <v>12050000</v>
      </c>
    </row>
    <row r="34" spans="1:7" ht="15" customHeight="1">
      <c r="A34" s="59" t="s">
        <v>575</v>
      </c>
      <c r="B34" s="20" t="s">
        <v>284</v>
      </c>
      <c r="C34" s="15" t="s">
        <v>285</v>
      </c>
      <c r="D34" s="72">
        <v>4000000</v>
      </c>
      <c r="E34" s="70"/>
      <c r="F34" s="12"/>
      <c r="G34" s="71">
        <v>4000000</v>
      </c>
    </row>
    <row r="35" spans="1:7" ht="15" customHeight="1">
      <c r="A35" s="59" t="s">
        <v>576</v>
      </c>
      <c r="B35" s="20" t="s">
        <v>286</v>
      </c>
      <c r="C35" s="15" t="s">
        <v>287</v>
      </c>
      <c r="D35" s="72"/>
      <c r="E35" s="71">
        <v>2863400</v>
      </c>
      <c r="F35" s="12"/>
      <c r="G35" s="71">
        <v>2863400</v>
      </c>
    </row>
    <row r="36" spans="1:7" ht="15" customHeight="1">
      <c r="A36" s="59" t="s">
        <v>577</v>
      </c>
      <c r="B36" s="20" t="s">
        <v>288</v>
      </c>
      <c r="C36" s="15" t="s">
        <v>289</v>
      </c>
      <c r="D36" s="72"/>
      <c r="E36" s="70"/>
      <c r="F36" s="12"/>
      <c r="G36" s="71"/>
    </row>
    <row r="37" spans="1:7" ht="15" customHeight="1">
      <c r="A37" s="59" t="s">
        <v>578</v>
      </c>
      <c r="B37" s="20" t="s">
        <v>290</v>
      </c>
      <c r="C37" s="15" t="s">
        <v>291</v>
      </c>
      <c r="D37" s="72">
        <v>3000000</v>
      </c>
      <c r="E37" s="70"/>
      <c r="F37" s="12"/>
      <c r="G37" s="71">
        <v>3000000</v>
      </c>
    </row>
    <row r="38" spans="1:7" ht="15" customHeight="1">
      <c r="A38" s="59" t="s">
        <v>579</v>
      </c>
      <c r="B38" s="20" t="s">
        <v>292</v>
      </c>
      <c r="C38" s="15" t="s">
        <v>293</v>
      </c>
      <c r="D38" s="72">
        <v>2650000</v>
      </c>
      <c r="E38" s="70"/>
      <c r="F38" s="12"/>
      <c r="G38" s="71">
        <v>2650000</v>
      </c>
    </row>
    <row r="39" spans="1:7" ht="15" customHeight="1">
      <c r="A39" s="59" t="s">
        <v>580</v>
      </c>
      <c r="B39" s="20" t="s">
        <v>294</v>
      </c>
      <c r="C39" s="15" t="s">
        <v>295</v>
      </c>
      <c r="D39" s="72">
        <v>2605500</v>
      </c>
      <c r="E39" s="70"/>
      <c r="F39" s="12"/>
      <c r="G39" s="71">
        <v>2605500</v>
      </c>
    </row>
    <row r="40" spans="1:7" ht="15" customHeight="1">
      <c r="A40" s="59" t="s">
        <v>581</v>
      </c>
      <c r="B40" s="20" t="s">
        <v>296</v>
      </c>
      <c r="C40" s="15" t="s">
        <v>297</v>
      </c>
      <c r="D40" s="72"/>
      <c r="E40" s="70"/>
      <c r="F40" s="12"/>
      <c r="G40" s="71"/>
    </row>
    <row r="41" spans="1:7" ht="15" customHeight="1">
      <c r="A41" s="59" t="s">
        <v>582</v>
      </c>
      <c r="B41" s="20" t="s">
        <v>298</v>
      </c>
      <c r="C41" s="15" t="s">
        <v>299</v>
      </c>
      <c r="D41" s="72"/>
      <c r="E41" s="70"/>
      <c r="F41" s="12"/>
      <c r="G41" s="71"/>
    </row>
    <row r="42" spans="1:7" ht="15" customHeight="1">
      <c r="A42" s="59" t="s">
        <v>583</v>
      </c>
      <c r="B42" s="20" t="s">
        <v>300</v>
      </c>
      <c r="C42" s="15" t="s">
        <v>301</v>
      </c>
      <c r="D42" s="72"/>
      <c r="E42" s="70"/>
      <c r="F42" s="12"/>
      <c r="G42" s="71"/>
    </row>
    <row r="43" spans="1:7" ht="15" customHeight="1">
      <c r="A43" s="59" t="s">
        <v>584</v>
      </c>
      <c r="B43" s="20" t="s">
        <v>302</v>
      </c>
      <c r="C43" s="15" t="s">
        <v>303</v>
      </c>
      <c r="D43" s="72"/>
      <c r="E43" s="70"/>
      <c r="F43" s="12"/>
      <c r="G43" s="71"/>
    </row>
    <row r="44" spans="1:7" ht="15" customHeight="1">
      <c r="A44" s="59" t="s">
        <v>585</v>
      </c>
      <c r="B44" s="21" t="s">
        <v>304</v>
      </c>
      <c r="C44" s="14" t="s">
        <v>305</v>
      </c>
      <c r="D44" s="72">
        <v>12255500</v>
      </c>
      <c r="E44" s="71">
        <v>2863400</v>
      </c>
      <c r="F44" s="12"/>
      <c r="G44" s="71">
        <v>15118900</v>
      </c>
    </row>
    <row r="45" spans="1:7" ht="15" customHeight="1">
      <c r="A45" s="59" t="s">
        <v>586</v>
      </c>
      <c r="B45" s="20" t="s">
        <v>306</v>
      </c>
      <c r="C45" s="15" t="s">
        <v>307</v>
      </c>
      <c r="D45" s="72"/>
      <c r="E45" s="71"/>
      <c r="F45" s="12"/>
      <c r="G45" s="71"/>
    </row>
    <row r="46" spans="1:7" ht="15" customHeight="1">
      <c r="A46" s="59" t="s">
        <v>587</v>
      </c>
      <c r="B46" s="11" t="s">
        <v>308</v>
      </c>
      <c r="C46" s="15" t="s">
        <v>309</v>
      </c>
      <c r="D46" s="72"/>
      <c r="E46" s="71"/>
      <c r="F46" s="12"/>
      <c r="G46" s="71"/>
    </row>
    <row r="47" spans="1:7" ht="15" customHeight="1">
      <c r="A47" s="59" t="s">
        <v>588</v>
      </c>
      <c r="B47" s="20" t="s">
        <v>310</v>
      </c>
      <c r="C47" s="15" t="s">
        <v>311</v>
      </c>
      <c r="D47" s="72"/>
      <c r="E47" s="71"/>
      <c r="F47" s="12"/>
      <c r="G47" s="71"/>
    </row>
    <row r="48" spans="1:7" ht="15" customHeight="1">
      <c r="A48" s="59" t="s">
        <v>589</v>
      </c>
      <c r="B48" s="13" t="s">
        <v>312</v>
      </c>
      <c r="C48" s="14" t="s">
        <v>313</v>
      </c>
      <c r="D48" s="72"/>
      <c r="E48" s="71"/>
      <c r="F48" s="12"/>
      <c r="G48" s="71"/>
    </row>
    <row r="49" spans="1:7" ht="15" customHeight="1">
      <c r="A49" s="59" t="s">
        <v>590</v>
      </c>
      <c r="B49" s="22" t="s">
        <v>136</v>
      </c>
      <c r="C49" s="23"/>
      <c r="D49" s="72">
        <v>441613983</v>
      </c>
      <c r="E49" s="71">
        <v>2863400</v>
      </c>
      <c r="F49" s="12"/>
      <c r="G49" s="71">
        <v>444477383</v>
      </c>
    </row>
    <row r="50" spans="1:7" ht="15" customHeight="1">
      <c r="A50" s="59" t="s">
        <v>591</v>
      </c>
      <c r="B50" s="11" t="s">
        <v>314</v>
      </c>
      <c r="C50" s="15" t="s">
        <v>315</v>
      </c>
      <c r="D50" s="72"/>
      <c r="E50" s="71"/>
      <c r="F50" s="12"/>
      <c r="G50" s="71"/>
    </row>
    <row r="51" spans="1:7" ht="15" customHeight="1">
      <c r="A51" s="59" t="s">
        <v>592</v>
      </c>
      <c r="B51" s="11" t="s">
        <v>316</v>
      </c>
      <c r="C51" s="15" t="s">
        <v>317</v>
      </c>
      <c r="D51" s="72"/>
      <c r="E51" s="71"/>
      <c r="F51" s="12"/>
      <c r="G51" s="71"/>
    </row>
    <row r="52" spans="1:7" ht="15" customHeight="1">
      <c r="A52" s="59" t="s">
        <v>593</v>
      </c>
      <c r="B52" s="11" t="s">
        <v>318</v>
      </c>
      <c r="C52" s="15" t="s">
        <v>319</v>
      </c>
      <c r="D52" s="72"/>
      <c r="E52" s="71"/>
      <c r="F52" s="12"/>
      <c r="G52" s="71"/>
    </row>
    <row r="53" spans="1:7" ht="15" customHeight="1">
      <c r="A53" s="59" t="s">
        <v>594</v>
      </c>
      <c r="B53" s="11" t="s">
        <v>320</v>
      </c>
      <c r="C53" s="15" t="s">
        <v>321</v>
      </c>
      <c r="D53" s="72"/>
      <c r="E53" s="71"/>
      <c r="F53" s="12"/>
      <c r="G53" s="71"/>
    </row>
    <row r="54" spans="1:7" ht="15" customHeight="1">
      <c r="A54" s="59" t="s">
        <v>595</v>
      </c>
      <c r="B54" s="11" t="s">
        <v>322</v>
      </c>
      <c r="C54" s="15" t="s">
        <v>323</v>
      </c>
      <c r="D54" s="72"/>
      <c r="E54" s="71"/>
      <c r="F54" s="12"/>
      <c r="G54" s="71"/>
    </row>
    <row r="55" spans="1:7" ht="15" customHeight="1">
      <c r="A55" s="59" t="s">
        <v>596</v>
      </c>
      <c r="B55" s="13" t="s">
        <v>324</v>
      </c>
      <c r="C55" s="14" t="s">
        <v>325</v>
      </c>
      <c r="D55" s="72"/>
      <c r="E55" s="71"/>
      <c r="F55" s="12"/>
      <c r="G55" s="71"/>
    </row>
    <row r="56" spans="1:7" ht="15" customHeight="1">
      <c r="A56" s="59" t="s">
        <v>597</v>
      </c>
      <c r="B56" s="20" t="s">
        <v>326</v>
      </c>
      <c r="C56" s="15" t="s">
        <v>327</v>
      </c>
      <c r="D56" s="72"/>
      <c r="E56" s="71"/>
      <c r="F56" s="12"/>
      <c r="G56" s="71"/>
    </row>
    <row r="57" spans="1:7" ht="15" customHeight="1">
      <c r="A57" s="59" t="s">
        <v>598</v>
      </c>
      <c r="B57" s="20" t="s">
        <v>328</v>
      </c>
      <c r="C57" s="15" t="s">
        <v>329</v>
      </c>
      <c r="D57" s="72"/>
      <c r="E57" s="71"/>
      <c r="F57" s="12"/>
      <c r="G57" s="71"/>
    </row>
    <row r="58" spans="1:7" ht="15" customHeight="1">
      <c r="A58" s="59" t="s">
        <v>599</v>
      </c>
      <c r="B58" s="20" t="s">
        <v>330</v>
      </c>
      <c r="C58" s="15" t="s">
        <v>331</v>
      </c>
      <c r="D58" s="72"/>
      <c r="E58" s="71"/>
      <c r="F58" s="12"/>
      <c r="G58" s="71"/>
    </row>
    <row r="59" spans="1:7" ht="15" customHeight="1">
      <c r="A59" s="59" t="s">
        <v>600</v>
      </c>
      <c r="B59" s="20" t="s">
        <v>332</v>
      </c>
      <c r="C59" s="15" t="s">
        <v>333</v>
      </c>
      <c r="D59" s="72"/>
      <c r="E59" s="71"/>
      <c r="F59" s="12"/>
      <c r="G59" s="71"/>
    </row>
    <row r="60" spans="1:7" ht="15" customHeight="1">
      <c r="A60" s="59" t="s">
        <v>601</v>
      </c>
      <c r="B60" s="20" t="s">
        <v>334</v>
      </c>
      <c r="C60" s="15" t="s">
        <v>335</v>
      </c>
      <c r="D60" s="72"/>
      <c r="E60" s="71"/>
      <c r="F60" s="12"/>
      <c r="G60" s="71"/>
    </row>
    <row r="61" spans="1:7" ht="15" customHeight="1">
      <c r="A61" s="59" t="s">
        <v>602</v>
      </c>
      <c r="B61" s="13" t="s">
        <v>336</v>
      </c>
      <c r="C61" s="14" t="s">
        <v>337</v>
      </c>
      <c r="D61" s="72"/>
      <c r="E61" s="71"/>
      <c r="F61" s="12"/>
      <c r="G61" s="71"/>
    </row>
    <row r="62" spans="1:7" ht="15" customHeight="1">
      <c r="A62" s="59" t="s">
        <v>603</v>
      </c>
      <c r="B62" s="20" t="s">
        <v>338</v>
      </c>
      <c r="C62" s="15" t="s">
        <v>339</v>
      </c>
      <c r="D62" s="72"/>
      <c r="E62" s="71"/>
      <c r="F62" s="12"/>
      <c r="G62" s="71"/>
    </row>
    <row r="63" spans="1:7" ht="15" customHeight="1">
      <c r="A63" s="59" t="s">
        <v>604</v>
      </c>
      <c r="B63" s="11" t="s">
        <v>340</v>
      </c>
      <c r="C63" s="15" t="s">
        <v>341</v>
      </c>
      <c r="D63" s="72"/>
      <c r="E63" s="71"/>
      <c r="F63" s="12"/>
      <c r="G63" s="71"/>
    </row>
    <row r="64" spans="1:7" ht="15" customHeight="1">
      <c r="A64" s="59" t="s">
        <v>605</v>
      </c>
      <c r="B64" s="20" t="s">
        <v>342</v>
      </c>
      <c r="C64" s="15" t="s">
        <v>343</v>
      </c>
      <c r="D64" s="72"/>
      <c r="E64" s="71"/>
      <c r="F64" s="12"/>
      <c r="G64" s="71"/>
    </row>
    <row r="65" spans="1:7" ht="15" customHeight="1">
      <c r="A65" s="59" t="s">
        <v>606</v>
      </c>
      <c r="B65" s="13" t="s">
        <v>344</v>
      </c>
      <c r="C65" s="14" t="s">
        <v>345</v>
      </c>
      <c r="D65" s="72"/>
      <c r="E65" s="71"/>
      <c r="F65" s="12"/>
      <c r="G65" s="71"/>
    </row>
    <row r="66" spans="1:7" ht="15" customHeight="1">
      <c r="A66" s="59" t="s">
        <v>607</v>
      </c>
      <c r="B66" s="22" t="s">
        <v>181</v>
      </c>
      <c r="C66" s="23"/>
      <c r="D66" s="72">
        <v>0</v>
      </c>
      <c r="E66" s="71"/>
      <c r="F66" s="12"/>
      <c r="G66" s="71">
        <v>0</v>
      </c>
    </row>
    <row r="67" spans="1:7" ht="15.75">
      <c r="A67" s="59" t="s">
        <v>608</v>
      </c>
      <c r="B67" s="24" t="s">
        <v>346</v>
      </c>
      <c r="C67" s="25" t="s">
        <v>347</v>
      </c>
      <c r="D67" s="72">
        <v>441613983</v>
      </c>
      <c r="E67" s="71">
        <v>2863400</v>
      </c>
      <c r="F67" s="12"/>
      <c r="G67" s="71">
        <v>444477383</v>
      </c>
    </row>
    <row r="68" spans="1:7" ht="15.75">
      <c r="A68" s="59" t="s">
        <v>609</v>
      </c>
      <c r="B68" s="26" t="s">
        <v>348</v>
      </c>
      <c r="C68" s="27"/>
      <c r="D68" s="73">
        <v>465719745</v>
      </c>
      <c r="E68" s="71">
        <v>2863400</v>
      </c>
      <c r="F68" s="12"/>
      <c r="G68" s="74">
        <v>468583145</v>
      </c>
    </row>
    <row r="69" spans="1:7" ht="15.75">
      <c r="A69" s="59" t="s">
        <v>610</v>
      </c>
      <c r="B69" s="26" t="s">
        <v>349</v>
      </c>
      <c r="C69" s="27"/>
      <c r="D69" s="73">
        <v>64796532</v>
      </c>
      <c r="E69" s="71">
        <v>0</v>
      </c>
      <c r="F69" s="12"/>
      <c r="G69" s="74">
        <v>64796532</v>
      </c>
    </row>
    <row r="70" spans="1:7" ht="15.75">
      <c r="A70" s="59" t="s">
        <v>611</v>
      </c>
      <c r="B70" s="28" t="s">
        <v>350</v>
      </c>
      <c r="C70" s="11" t="s">
        <v>351</v>
      </c>
      <c r="D70" s="72"/>
      <c r="E70" s="71"/>
      <c r="F70" s="12"/>
      <c r="G70" s="74"/>
    </row>
    <row r="71" spans="1:7" ht="15.75">
      <c r="A71" s="59" t="s">
        <v>612</v>
      </c>
      <c r="B71" s="20" t="s">
        <v>352</v>
      </c>
      <c r="C71" s="11" t="s">
        <v>353</v>
      </c>
      <c r="D71" s="72"/>
      <c r="E71" s="71"/>
      <c r="F71" s="12"/>
      <c r="G71" s="71"/>
    </row>
    <row r="72" spans="1:7" ht="15.75">
      <c r="A72" s="59" t="s">
        <v>613</v>
      </c>
      <c r="B72" s="28" t="s">
        <v>354</v>
      </c>
      <c r="C72" s="11" t="s">
        <v>355</v>
      </c>
      <c r="D72" s="72"/>
      <c r="E72" s="71"/>
      <c r="F72" s="12"/>
      <c r="G72" s="71"/>
    </row>
    <row r="73" spans="1:7" ht="15.75">
      <c r="A73" s="59" t="s">
        <v>614</v>
      </c>
      <c r="B73" s="21" t="s">
        <v>356</v>
      </c>
      <c r="C73" s="13" t="s">
        <v>357</v>
      </c>
      <c r="D73" s="72"/>
      <c r="E73" s="71"/>
      <c r="F73" s="12"/>
      <c r="G73" s="71"/>
    </row>
    <row r="74" spans="1:7" ht="15.75">
      <c r="A74" s="59" t="s">
        <v>615</v>
      </c>
      <c r="B74" s="20" t="s">
        <v>358</v>
      </c>
      <c r="C74" s="11" t="s">
        <v>359</v>
      </c>
      <c r="D74" s="72"/>
      <c r="E74" s="71"/>
      <c r="F74" s="12"/>
      <c r="G74" s="71"/>
    </row>
    <row r="75" spans="1:7" ht="15.75">
      <c r="A75" s="59" t="s">
        <v>616</v>
      </c>
      <c r="B75" s="28" t="s">
        <v>360</v>
      </c>
      <c r="C75" s="11" t="s">
        <v>361</v>
      </c>
      <c r="D75" s="72"/>
      <c r="E75" s="71"/>
      <c r="F75" s="12"/>
      <c r="G75" s="71"/>
    </row>
    <row r="76" spans="1:7" ht="15.75">
      <c r="A76" s="59" t="s">
        <v>617</v>
      </c>
      <c r="B76" s="20" t="s">
        <v>362</v>
      </c>
      <c r="C76" s="11" t="s">
        <v>363</v>
      </c>
      <c r="D76" s="72"/>
      <c r="E76" s="71"/>
      <c r="F76" s="12"/>
      <c r="G76" s="71"/>
    </row>
    <row r="77" spans="1:7" ht="15.75">
      <c r="A77" s="59" t="s">
        <v>618</v>
      </c>
      <c r="B77" s="28" t="s">
        <v>364</v>
      </c>
      <c r="C77" s="11" t="s">
        <v>365</v>
      </c>
      <c r="D77" s="72"/>
      <c r="E77" s="71"/>
      <c r="F77" s="12"/>
      <c r="G77" s="71"/>
    </row>
    <row r="78" spans="1:7" ht="15.75">
      <c r="A78" s="59" t="s">
        <v>619</v>
      </c>
      <c r="B78" s="29" t="s">
        <v>366</v>
      </c>
      <c r="C78" s="13" t="s">
        <v>367</v>
      </c>
      <c r="D78" s="72"/>
      <c r="E78" s="71"/>
      <c r="F78" s="12"/>
      <c r="G78" s="71"/>
    </row>
    <row r="79" spans="1:7" ht="15.75">
      <c r="A79" s="59" t="s">
        <v>620</v>
      </c>
      <c r="B79" s="11" t="s">
        <v>368</v>
      </c>
      <c r="C79" s="11" t="s">
        <v>369</v>
      </c>
      <c r="D79" s="72">
        <v>24105762</v>
      </c>
      <c r="E79" s="71"/>
      <c r="F79" s="12"/>
      <c r="G79" s="71">
        <v>24105762</v>
      </c>
    </row>
    <row r="80" spans="1:7" ht="15.75">
      <c r="A80" s="59" t="s">
        <v>621</v>
      </c>
      <c r="B80" s="11" t="s">
        <v>370</v>
      </c>
      <c r="C80" s="11" t="s">
        <v>369</v>
      </c>
      <c r="D80" s="72">
        <v>64796532</v>
      </c>
      <c r="E80" s="71"/>
      <c r="F80" s="12"/>
      <c r="G80" s="71">
        <v>64796532</v>
      </c>
    </row>
    <row r="81" spans="1:7" ht="15.75">
      <c r="A81" s="59" t="s">
        <v>622</v>
      </c>
      <c r="B81" s="11" t="s">
        <v>371</v>
      </c>
      <c r="C81" s="11" t="s">
        <v>372</v>
      </c>
      <c r="D81" s="72"/>
      <c r="E81" s="71"/>
      <c r="F81" s="12"/>
      <c r="G81" s="71"/>
    </row>
    <row r="82" spans="1:7" ht="15.75">
      <c r="A82" s="59" t="s">
        <v>623</v>
      </c>
      <c r="B82" s="11" t="s">
        <v>373</v>
      </c>
      <c r="C82" s="11" t="s">
        <v>372</v>
      </c>
      <c r="D82" s="72"/>
      <c r="E82" s="71"/>
      <c r="F82" s="12"/>
      <c r="G82" s="71"/>
    </row>
    <row r="83" spans="1:7" ht="15.75">
      <c r="A83" s="59" t="s">
        <v>624</v>
      </c>
      <c r="B83" s="13" t="s">
        <v>374</v>
      </c>
      <c r="C83" s="13" t="s">
        <v>375</v>
      </c>
      <c r="D83" s="72">
        <v>88902294</v>
      </c>
      <c r="E83" s="71"/>
      <c r="F83" s="12"/>
      <c r="G83" s="71">
        <v>88902294</v>
      </c>
    </row>
    <row r="84" spans="1:7" ht="15.75">
      <c r="A84" s="59" t="s">
        <v>625</v>
      </c>
      <c r="B84" s="28" t="s">
        <v>376</v>
      </c>
      <c r="C84" s="11" t="s">
        <v>377</v>
      </c>
      <c r="D84" s="72"/>
      <c r="E84" s="71"/>
      <c r="F84" s="12"/>
      <c r="G84" s="71"/>
    </row>
    <row r="85" spans="1:7" ht="15.75">
      <c r="A85" s="59" t="s">
        <v>626</v>
      </c>
      <c r="B85" s="28" t="s">
        <v>378</v>
      </c>
      <c r="C85" s="11" t="s">
        <v>379</v>
      </c>
      <c r="D85" s="72"/>
      <c r="E85" s="71"/>
      <c r="F85" s="12"/>
      <c r="G85" s="71"/>
    </row>
    <row r="86" spans="1:7" ht="15.75">
      <c r="A86" s="59" t="s">
        <v>627</v>
      </c>
      <c r="B86" s="28" t="s">
        <v>380</v>
      </c>
      <c r="C86" s="11" t="s">
        <v>381</v>
      </c>
      <c r="D86" s="72"/>
      <c r="E86" s="71"/>
      <c r="F86" s="12"/>
      <c r="G86" s="71"/>
    </row>
    <row r="87" spans="1:7" ht="15.75">
      <c r="A87" s="59" t="s">
        <v>628</v>
      </c>
      <c r="B87" s="28" t="s">
        <v>382</v>
      </c>
      <c r="C87" s="11" t="s">
        <v>383</v>
      </c>
      <c r="D87" s="72"/>
      <c r="E87" s="71"/>
      <c r="F87" s="12"/>
      <c r="G87" s="71"/>
    </row>
    <row r="88" spans="1:7" ht="15.75">
      <c r="A88" s="59" t="s">
        <v>629</v>
      </c>
      <c r="B88" s="20" t="s">
        <v>384</v>
      </c>
      <c r="C88" s="11" t="s">
        <v>385</v>
      </c>
      <c r="D88" s="72"/>
      <c r="E88" s="71"/>
      <c r="F88" s="12"/>
      <c r="G88" s="71"/>
    </row>
    <row r="89" spans="1:7" ht="15.75">
      <c r="A89" s="59" t="s">
        <v>630</v>
      </c>
      <c r="B89" s="21" t="s">
        <v>386</v>
      </c>
      <c r="C89" s="13" t="s">
        <v>387</v>
      </c>
      <c r="D89" s="72">
        <v>88902294</v>
      </c>
      <c r="E89" s="71"/>
      <c r="F89" s="12"/>
      <c r="G89" s="71">
        <v>88902294</v>
      </c>
    </row>
    <row r="90" spans="1:7" ht="15.75">
      <c r="A90" s="59" t="s">
        <v>631</v>
      </c>
      <c r="B90" s="20" t="s">
        <v>388</v>
      </c>
      <c r="C90" s="11" t="s">
        <v>389</v>
      </c>
      <c r="D90" s="72"/>
      <c r="E90" s="71"/>
      <c r="F90" s="12"/>
      <c r="G90" s="71"/>
    </row>
    <row r="91" spans="1:7" ht="15.75">
      <c r="A91" s="59" t="s">
        <v>632</v>
      </c>
      <c r="B91" s="20" t="s">
        <v>390</v>
      </c>
      <c r="C91" s="11" t="s">
        <v>391</v>
      </c>
      <c r="D91" s="72"/>
      <c r="E91" s="71"/>
      <c r="F91" s="12"/>
      <c r="G91" s="71"/>
    </row>
    <row r="92" spans="1:7" ht="15.75">
      <c r="A92" s="59" t="s">
        <v>633</v>
      </c>
      <c r="B92" s="28" t="s">
        <v>392</v>
      </c>
      <c r="C92" s="11" t="s">
        <v>393</v>
      </c>
      <c r="D92" s="72"/>
      <c r="E92" s="71"/>
      <c r="F92" s="12"/>
      <c r="G92" s="71"/>
    </row>
    <row r="93" spans="1:7" ht="15.75">
      <c r="A93" s="59" t="s">
        <v>634</v>
      </c>
      <c r="B93" s="28" t="s">
        <v>394</v>
      </c>
      <c r="C93" s="11" t="s">
        <v>395</v>
      </c>
      <c r="D93" s="72"/>
      <c r="E93" s="71"/>
      <c r="F93" s="12"/>
      <c r="G93" s="71"/>
    </row>
    <row r="94" spans="1:7" ht="15.75">
      <c r="A94" s="59" t="s">
        <v>635</v>
      </c>
      <c r="B94" s="29" t="s">
        <v>396</v>
      </c>
      <c r="C94" s="13" t="s">
        <v>397</v>
      </c>
      <c r="D94" s="72"/>
      <c r="E94" s="71"/>
      <c r="F94" s="12"/>
      <c r="G94" s="71"/>
    </row>
    <row r="95" spans="1:7" ht="15.75">
      <c r="A95" s="59" t="s">
        <v>636</v>
      </c>
      <c r="B95" s="21" t="s">
        <v>398</v>
      </c>
      <c r="C95" s="13" t="s">
        <v>399</v>
      </c>
      <c r="D95" s="72"/>
      <c r="E95" s="71"/>
      <c r="F95" s="12"/>
      <c r="G95" s="71"/>
    </row>
    <row r="96" spans="1:7" ht="15.75">
      <c r="A96" s="59" t="s">
        <v>637</v>
      </c>
      <c r="B96" s="30" t="s">
        <v>400</v>
      </c>
      <c r="C96" s="31" t="s">
        <v>401</v>
      </c>
      <c r="D96" s="72">
        <v>88902294</v>
      </c>
      <c r="E96" s="71"/>
      <c r="F96" s="12"/>
      <c r="G96" s="71">
        <v>88902294</v>
      </c>
    </row>
    <row r="97" spans="1:7" ht="15.75">
      <c r="A97" s="59" t="s">
        <v>638</v>
      </c>
      <c r="B97" s="32" t="s">
        <v>402</v>
      </c>
      <c r="C97" s="33"/>
      <c r="D97" s="72">
        <v>530516277</v>
      </c>
      <c r="E97" s="71">
        <v>2863400</v>
      </c>
      <c r="F97" s="12"/>
      <c r="G97" s="71">
        <v>533379677</v>
      </c>
    </row>
  </sheetData>
  <sheetProtection/>
  <mergeCells count="3">
    <mergeCell ref="B2:G2"/>
    <mergeCell ref="B3:G3"/>
    <mergeCell ref="C1:G1"/>
  </mergeCells>
  <printOptions/>
  <pageMargins left="0.25" right="0.25" top="0.75" bottom="0.75" header="0.3" footer="0.3"/>
  <pageSetup fitToHeight="3" fitToWidth="1" horizontalDpi="300" verticalDpi="3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0" bestFit="1" customWidth="1"/>
    <col min="2" max="2" width="92.57421875" style="0" customWidth="1"/>
    <col min="4" max="4" width="17.28125" style="0" customWidth="1"/>
    <col min="5" max="5" width="18.57421875" style="0" customWidth="1"/>
    <col min="6" max="6" width="16.7109375" style="0" customWidth="1"/>
    <col min="7" max="7" width="19.00390625" style="0" customWidth="1"/>
  </cols>
  <sheetData>
    <row r="1" spans="2:7" ht="15.75">
      <c r="B1" s="8"/>
      <c r="C1" s="91" t="s">
        <v>704</v>
      </c>
      <c r="D1" s="93"/>
      <c r="E1" s="93"/>
      <c r="F1" s="93"/>
      <c r="G1" s="93"/>
    </row>
    <row r="2" spans="2:7" ht="24" customHeight="1">
      <c r="B2" s="87" t="s">
        <v>679</v>
      </c>
      <c r="C2" s="88"/>
      <c r="D2" s="88"/>
      <c r="E2" s="88"/>
      <c r="F2" s="88"/>
      <c r="G2" s="89"/>
    </row>
    <row r="3" spans="2:9" ht="24" customHeight="1">
      <c r="B3" s="90" t="s">
        <v>681</v>
      </c>
      <c r="C3" s="88"/>
      <c r="D3" s="88"/>
      <c r="E3" s="88"/>
      <c r="F3" s="88"/>
      <c r="G3" s="89"/>
      <c r="I3" s="6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0</v>
      </c>
      <c r="C5" s="8"/>
      <c r="D5" s="8"/>
      <c r="E5" s="8"/>
      <c r="F5" s="8"/>
      <c r="G5" s="8"/>
    </row>
    <row r="6" spans="2:7" ht="63">
      <c r="B6" s="62" t="s">
        <v>542</v>
      </c>
      <c r="C6" s="62" t="s">
        <v>543</v>
      </c>
      <c r="D6" s="63" t="s">
        <v>544</v>
      </c>
      <c r="E6" s="63" t="s">
        <v>545</v>
      </c>
      <c r="F6" s="63" t="s">
        <v>546</v>
      </c>
      <c r="G6" s="64" t="s">
        <v>547</v>
      </c>
    </row>
    <row r="7" spans="1:7" ht="15" customHeight="1">
      <c r="A7" s="59" t="s">
        <v>548</v>
      </c>
      <c r="B7" s="19" t="s">
        <v>230</v>
      </c>
      <c r="C7" s="15" t="s">
        <v>231</v>
      </c>
      <c r="D7" s="71">
        <v>78733650</v>
      </c>
      <c r="E7" s="71"/>
      <c r="F7" s="71"/>
      <c r="G7" s="71">
        <v>78733650</v>
      </c>
    </row>
    <row r="8" spans="1:7" ht="15" customHeight="1">
      <c r="A8" s="59" t="s">
        <v>549</v>
      </c>
      <c r="B8" s="11" t="s">
        <v>232</v>
      </c>
      <c r="C8" s="15" t="s">
        <v>233</v>
      </c>
      <c r="D8" s="71">
        <v>93120762</v>
      </c>
      <c r="E8" s="71"/>
      <c r="F8" s="71"/>
      <c r="G8" s="71">
        <v>93120762</v>
      </c>
    </row>
    <row r="9" spans="1:7" ht="15" customHeight="1">
      <c r="A9" s="59" t="s">
        <v>550</v>
      </c>
      <c r="B9" s="11" t="s">
        <v>234</v>
      </c>
      <c r="C9" s="15" t="s">
        <v>235</v>
      </c>
      <c r="D9" s="71">
        <v>68252648</v>
      </c>
      <c r="E9" s="71"/>
      <c r="F9" s="71"/>
      <c r="G9" s="71">
        <v>68252648</v>
      </c>
    </row>
    <row r="10" spans="1:7" ht="15" customHeight="1">
      <c r="A10" s="59" t="s">
        <v>551</v>
      </c>
      <c r="B10" s="11" t="s">
        <v>236</v>
      </c>
      <c r="C10" s="15" t="s">
        <v>237</v>
      </c>
      <c r="D10" s="71">
        <v>2960580</v>
      </c>
      <c r="E10" s="71"/>
      <c r="F10" s="71"/>
      <c r="G10" s="71">
        <v>2960580</v>
      </c>
    </row>
    <row r="11" spans="1:7" ht="15" customHeight="1">
      <c r="A11" s="59" t="s">
        <v>552</v>
      </c>
      <c r="B11" s="11" t="s">
        <v>238</v>
      </c>
      <c r="C11" s="15" t="s">
        <v>239</v>
      </c>
      <c r="D11" s="71"/>
      <c r="E11" s="71"/>
      <c r="F11" s="71"/>
      <c r="G11" s="71"/>
    </row>
    <row r="12" spans="1:7" ht="15" customHeight="1">
      <c r="A12" s="59" t="s">
        <v>553</v>
      </c>
      <c r="B12" s="11" t="s">
        <v>240</v>
      </c>
      <c r="C12" s="15" t="s">
        <v>241</v>
      </c>
      <c r="D12" s="71"/>
      <c r="E12" s="71"/>
      <c r="F12" s="71"/>
      <c r="G12" s="71"/>
    </row>
    <row r="13" spans="1:7" ht="15" customHeight="1">
      <c r="A13" s="59" t="s">
        <v>554</v>
      </c>
      <c r="B13" s="13" t="s">
        <v>242</v>
      </c>
      <c r="C13" s="14" t="s">
        <v>243</v>
      </c>
      <c r="D13" s="71">
        <f>SUM(D7:D12)</f>
        <v>243067640</v>
      </c>
      <c r="E13" s="71"/>
      <c r="F13" s="71"/>
      <c r="G13" s="71">
        <f>SUM(G7:G12)</f>
        <v>243067640</v>
      </c>
    </row>
    <row r="14" spans="1:7" ht="15" customHeight="1">
      <c r="A14" s="59" t="s">
        <v>555</v>
      </c>
      <c r="B14" s="11" t="s">
        <v>244</v>
      </c>
      <c r="C14" s="15" t="s">
        <v>245</v>
      </c>
      <c r="D14" s="71"/>
      <c r="E14" s="71"/>
      <c r="F14" s="71"/>
      <c r="G14" s="71"/>
    </row>
    <row r="15" spans="1:7" ht="15" customHeight="1">
      <c r="A15" s="59" t="s">
        <v>556</v>
      </c>
      <c r="B15" s="11" t="s">
        <v>246</v>
      </c>
      <c r="C15" s="15" t="s">
        <v>247</v>
      </c>
      <c r="D15" s="71"/>
      <c r="E15" s="71"/>
      <c r="F15" s="71"/>
      <c r="G15" s="71"/>
    </row>
    <row r="16" spans="1:7" ht="15" customHeight="1">
      <c r="A16" s="59" t="s">
        <v>557</v>
      </c>
      <c r="B16" s="11" t="s">
        <v>248</v>
      </c>
      <c r="C16" s="15" t="s">
        <v>249</v>
      </c>
      <c r="D16" s="71"/>
      <c r="E16" s="71"/>
      <c r="F16" s="71"/>
      <c r="G16" s="71"/>
    </row>
    <row r="17" spans="1:7" ht="15" customHeight="1">
      <c r="A17" s="59" t="s">
        <v>558</v>
      </c>
      <c r="B17" s="11" t="s">
        <v>250</v>
      </c>
      <c r="C17" s="15" t="s">
        <v>251</v>
      </c>
      <c r="D17" s="71"/>
      <c r="E17" s="71"/>
      <c r="F17" s="71"/>
      <c r="G17" s="71"/>
    </row>
    <row r="18" spans="1:7" ht="15" customHeight="1">
      <c r="A18" s="59" t="s">
        <v>559</v>
      </c>
      <c r="B18" s="11" t="s">
        <v>252</v>
      </c>
      <c r="C18" s="15" t="s">
        <v>253</v>
      </c>
      <c r="D18" s="71">
        <v>174240843</v>
      </c>
      <c r="E18" s="71"/>
      <c r="F18" s="71"/>
      <c r="G18" s="71">
        <v>174240843</v>
      </c>
    </row>
    <row r="19" spans="1:7" ht="15" customHeight="1">
      <c r="A19" s="59" t="s">
        <v>560</v>
      </c>
      <c r="B19" s="13" t="s">
        <v>254</v>
      </c>
      <c r="C19" s="14" t="s">
        <v>255</v>
      </c>
      <c r="D19" s="71">
        <f>SUM(D13,D18)</f>
        <v>417308483</v>
      </c>
      <c r="E19" s="71"/>
      <c r="F19" s="71"/>
      <c r="G19" s="71">
        <f>SUM(G13,G18)</f>
        <v>417308483</v>
      </c>
    </row>
    <row r="20" spans="1:7" ht="15" customHeight="1">
      <c r="A20" s="59" t="s">
        <v>561</v>
      </c>
      <c r="B20" s="11" t="s">
        <v>256</v>
      </c>
      <c r="C20" s="15" t="s">
        <v>257</v>
      </c>
      <c r="D20" s="71"/>
      <c r="E20" s="71"/>
      <c r="F20" s="71"/>
      <c r="G20" s="71"/>
    </row>
    <row r="21" spans="1:7" ht="15" customHeight="1">
      <c r="A21" s="59" t="s">
        <v>562</v>
      </c>
      <c r="B21" s="11" t="s">
        <v>258</v>
      </c>
      <c r="C21" s="15" t="s">
        <v>259</v>
      </c>
      <c r="D21" s="71"/>
      <c r="E21" s="71"/>
      <c r="F21" s="71"/>
      <c r="G21" s="71"/>
    </row>
    <row r="22" spans="1:7" ht="15" customHeight="1">
      <c r="A22" s="59" t="s">
        <v>563</v>
      </c>
      <c r="B22" s="13" t="s">
        <v>260</v>
      </c>
      <c r="C22" s="14" t="s">
        <v>261</v>
      </c>
      <c r="D22" s="71"/>
      <c r="E22" s="71"/>
      <c r="F22" s="71"/>
      <c r="G22" s="71"/>
    </row>
    <row r="23" spans="1:7" ht="15" customHeight="1">
      <c r="A23" s="59" t="s">
        <v>564</v>
      </c>
      <c r="B23" s="11" t="s">
        <v>262</v>
      </c>
      <c r="C23" s="15" t="s">
        <v>263</v>
      </c>
      <c r="D23" s="71"/>
      <c r="E23" s="71"/>
      <c r="F23" s="71"/>
      <c r="G23" s="71"/>
    </row>
    <row r="24" spans="1:7" ht="15" customHeight="1">
      <c r="A24" s="59" t="s">
        <v>565</v>
      </c>
      <c r="B24" s="11" t="s">
        <v>264</v>
      </c>
      <c r="C24" s="15" t="s">
        <v>265</v>
      </c>
      <c r="D24" s="71"/>
      <c r="E24" s="71"/>
      <c r="F24" s="71"/>
      <c r="G24" s="71"/>
    </row>
    <row r="25" spans="1:7" ht="15" customHeight="1">
      <c r="A25" s="59" t="s">
        <v>566</v>
      </c>
      <c r="B25" s="11" t="s">
        <v>266</v>
      </c>
      <c r="C25" s="15" t="s">
        <v>267</v>
      </c>
      <c r="D25" s="71"/>
      <c r="E25" s="71"/>
      <c r="F25" s="71"/>
      <c r="G25" s="71"/>
    </row>
    <row r="26" spans="1:7" ht="15" customHeight="1">
      <c r="A26" s="59" t="s">
        <v>567</v>
      </c>
      <c r="B26" s="11" t="s">
        <v>268</v>
      </c>
      <c r="C26" s="15" t="s">
        <v>269</v>
      </c>
      <c r="D26" s="71">
        <v>10000000</v>
      </c>
      <c r="E26" s="71"/>
      <c r="F26" s="71"/>
      <c r="G26" s="71">
        <v>10000000</v>
      </c>
    </row>
    <row r="27" spans="1:7" ht="15" customHeight="1">
      <c r="A27" s="59" t="s">
        <v>568</v>
      </c>
      <c r="B27" s="11" t="s">
        <v>270</v>
      </c>
      <c r="C27" s="15" t="s">
        <v>271</v>
      </c>
      <c r="D27" s="71"/>
      <c r="E27" s="71"/>
      <c r="F27" s="71"/>
      <c r="G27" s="71"/>
    </row>
    <row r="28" spans="1:7" ht="15" customHeight="1">
      <c r="A28" s="59" t="s">
        <v>569</v>
      </c>
      <c r="B28" s="11" t="s">
        <v>272</v>
      </c>
      <c r="C28" s="15" t="s">
        <v>273</v>
      </c>
      <c r="D28" s="71"/>
      <c r="E28" s="71"/>
      <c r="F28" s="71"/>
      <c r="G28" s="71"/>
    </row>
    <row r="29" spans="1:7" ht="15" customHeight="1">
      <c r="A29" s="59" t="s">
        <v>570</v>
      </c>
      <c r="B29" s="11" t="s">
        <v>274</v>
      </c>
      <c r="C29" s="15" t="s">
        <v>275</v>
      </c>
      <c r="D29" s="71">
        <v>2000000</v>
      </c>
      <c r="E29" s="71"/>
      <c r="F29" s="71"/>
      <c r="G29" s="71">
        <v>2000000</v>
      </c>
    </row>
    <row r="30" spans="1:7" ht="15" customHeight="1">
      <c r="A30" s="59" t="s">
        <v>571</v>
      </c>
      <c r="B30" s="11" t="s">
        <v>276</v>
      </c>
      <c r="C30" s="15" t="s">
        <v>277</v>
      </c>
      <c r="D30" s="71"/>
      <c r="E30" s="71"/>
      <c r="F30" s="71"/>
      <c r="G30" s="71"/>
    </row>
    <row r="31" spans="1:7" ht="15" customHeight="1">
      <c r="A31" s="59" t="s">
        <v>572</v>
      </c>
      <c r="B31" s="13" t="s">
        <v>278</v>
      </c>
      <c r="C31" s="14" t="s">
        <v>279</v>
      </c>
      <c r="D31" s="71">
        <f>SUM(D26:D30)</f>
        <v>12000000</v>
      </c>
      <c r="E31" s="71"/>
      <c r="F31" s="71"/>
      <c r="G31" s="71">
        <v>12000000</v>
      </c>
    </row>
    <row r="32" spans="1:7" ht="15" customHeight="1">
      <c r="A32" s="59" t="s">
        <v>573</v>
      </c>
      <c r="B32" s="11" t="s">
        <v>280</v>
      </c>
      <c r="C32" s="15" t="s">
        <v>281</v>
      </c>
      <c r="D32" s="71"/>
      <c r="E32" s="71"/>
      <c r="F32" s="71"/>
      <c r="G32" s="71"/>
    </row>
    <row r="33" spans="1:7" ht="15" customHeight="1">
      <c r="A33" s="59" t="s">
        <v>574</v>
      </c>
      <c r="B33" s="13" t="s">
        <v>282</v>
      </c>
      <c r="C33" s="14" t="s">
        <v>283</v>
      </c>
      <c r="D33" s="71">
        <f>SUM(D22,D23,D24,D25,D31,D32)</f>
        <v>12000000</v>
      </c>
      <c r="E33" s="71"/>
      <c r="F33" s="71"/>
      <c r="G33" s="71">
        <f>SUM(G22,G23,G24,G25,G31,G32)</f>
        <v>12000000</v>
      </c>
    </row>
    <row r="34" spans="1:7" ht="15" customHeight="1">
      <c r="A34" s="59" t="s">
        <v>575</v>
      </c>
      <c r="B34" s="20" t="s">
        <v>284</v>
      </c>
      <c r="C34" s="15" t="s">
        <v>285</v>
      </c>
      <c r="D34" s="71">
        <v>4000000</v>
      </c>
      <c r="E34" s="71"/>
      <c r="F34" s="71"/>
      <c r="G34" s="71">
        <v>4000000</v>
      </c>
    </row>
    <row r="35" spans="1:7" ht="15" customHeight="1">
      <c r="A35" s="59" t="s">
        <v>576</v>
      </c>
      <c r="B35" s="20" t="s">
        <v>286</v>
      </c>
      <c r="C35" s="15" t="s">
        <v>287</v>
      </c>
      <c r="D35" s="71"/>
      <c r="E35" s="71">
        <v>2863400</v>
      </c>
      <c r="F35" s="71"/>
      <c r="G35" s="71">
        <v>2863400</v>
      </c>
    </row>
    <row r="36" spans="1:7" ht="15" customHeight="1">
      <c r="A36" s="59" t="s">
        <v>577</v>
      </c>
      <c r="B36" s="20" t="s">
        <v>288</v>
      </c>
      <c r="C36" s="15" t="s">
        <v>289</v>
      </c>
      <c r="D36" s="71"/>
      <c r="E36" s="71"/>
      <c r="F36" s="71"/>
      <c r="G36" s="71"/>
    </row>
    <row r="37" spans="1:7" ht="15" customHeight="1">
      <c r="A37" s="59" t="s">
        <v>578</v>
      </c>
      <c r="B37" s="20" t="s">
        <v>290</v>
      </c>
      <c r="C37" s="15" t="s">
        <v>291</v>
      </c>
      <c r="D37" s="71">
        <v>3000000</v>
      </c>
      <c r="E37" s="71"/>
      <c r="F37" s="71"/>
      <c r="G37" s="71">
        <v>3000000</v>
      </c>
    </row>
    <row r="38" spans="1:7" ht="15" customHeight="1">
      <c r="A38" s="59" t="s">
        <v>579</v>
      </c>
      <c r="B38" s="20" t="s">
        <v>292</v>
      </c>
      <c r="C38" s="15" t="s">
        <v>293</v>
      </c>
      <c r="D38" s="71"/>
      <c r="E38" s="71"/>
      <c r="F38" s="71"/>
      <c r="G38" s="71"/>
    </row>
    <row r="39" spans="1:7" ht="15" customHeight="1">
      <c r="A39" s="59" t="s">
        <v>580</v>
      </c>
      <c r="B39" s="20" t="s">
        <v>294</v>
      </c>
      <c r="C39" s="15" t="s">
        <v>295</v>
      </c>
      <c r="D39" s="71">
        <v>1890000</v>
      </c>
      <c r="E39" s="71"/>
      <c r="F39" s="71"/>
      <c r="G39" s="71">
        <v>1890000</v>
      </c>
    </row>
    <row r="40" spans="1:7" ht="15" customHeight="1">
      <c r="A40" s="59" t="s">
        <v>581</v>
      </c>
      <c r="B40" s="20" t="s">
        <v>296</v>
      </c>
      <c r="C40" s="15" t="s">
        <v>297</v>
      </c>
      <c r="D40" s="71"/>
      <c r="E40" s="71"/>
      <c r="F40" s="71"/>
      <c r="G40" s="71"/>
    </row>
    <row r="41" spans="1:7" ht="15" customHeight="1">
      <c r="A41" s="59" t="s">
        <v>582</v>
      </c>
      <c r="B41" s="20" t="s">
        <v>298</v>
      </c>
      <c r="C41" s="15" t="s">
        <v>299</v>
      </c>
      <c r="D41" s="71"/>
      <c r="E41" s="71"/>
      <c r="F41" s="71"/>
      <c r="G41" s="71"/>
    </row>
    <row r="42" spans="1:7" ht="15" customHeight="1">
      <c r="A42" s="59" t="s">
        <v>583</v>
      </c>
      <c r="B42" s="20" t="s">
        <v>300</v>
      </c>
      <c r="C42" s="15" t="s">
        <v>301</v>
      </c>
      <c r="D42" s="71"/>
      <c r="E42" s="71"/>
      <c r="F42" s="71"/>
      <c r="G42" s="71"/>
    </row>
    <row r="43" spans="1:7" ht="15" customHeight="1">
      <c r="A43" s="59" t="s">
        <v>584</v>
      </c>
      <c r="B43" s="20" t="s">
        <v>302</v>
      </c>
      <c r="C43" s="15" t="s">
        <v>303</v>
      </c>
      <c r="D43" s="71"/>
      <c r="E43" s="71"/>
      <c r="F43" s="71"/>
      <c r="G43" s="71"/>
    </row>
    <row r="44" spans="1:7" ht="15" customHeight="1">
      <c r="A44" s="59" t="s">
        <v>585</v>
      </c>
      <c r="B44" s="21" t="s">
        <v>304</v>
      </c>
      <c r="C44" s="14" t="s">
        <v>305</v>
      </c>
      <c r="D44" s="71">
        <f>SUM(D34:D43)</f>
        <v>8890000</v>
      </c>
      <c r="E44" s="71">
        <v>2863400</v>
      </c>
      <c r="F44" s="71"/>
      <c r="G44" s="71">
        <v>11753400</v>
      </c>
    </row>
    <row r="45" spans="1:7" ht="15" customHeight="1">
      <c r="A45" s="59" t="s">
        <v>586</v>
      </c>
      <c r="B45" s="20" t="s">
        <v>306</v>
      </c>
      <c r="C45" s="15" t="s">
        <v>307</v>
      </c>
      <c r="D45" s="71"/>
      <c r="E45" s="71"/>
      <c r="F45" s="71"/>
      <c r="G45" s="71"/>
    </row>
    <row r="46" spans="1:7" ht="15" customHeight="1">
      <c r="A46" s="59" t="s">
        <v>587</v>
      </c>
      <c r="B46" s="11" t="s">
        <v>308</v>
      </c>
      <c r="C46" s="15" t="s">
        <v>309</v>
      </c>
      <c r="D46" s="71"/>
      <c r="E46" s="71"/>
      <c r="F46" s="71"/>
      <c r="G46" s="71"/>
    </row>
    <row r="47" spans="1:7" ht="15" customHeight="1">
      <c r="A47" s="59" t="s">
        <v>588</v>
      </c>
      <c r="B47" s="20" t="s">
        <v>310</v>
      </c>
      <c r="C47" s="15" t="s">
        <v>311</v>
      </c>
      <c r="D47" s="71"/>
      <c r="E47" s="71"/>
      <c r="F47" s="71"/>
      <c r="G47" s="71"/>
    </row>
    <row r="48" spans="1:7" ht="15" customHeight="1">
      <c r="A48" s="59" t="s">
        <v>589</v>
      </c>
      <c r="B48" s="13" t="s">
        <v>312</v>
      </c>
      <c r="C48" s="14" t="s">
        <v>313</v>
      </c>
      <c r="D48" s="71"/>
      <c r="E48" s="71"/>
      <c r="F48" s="71"/>
      <c r="G48" s="71"/>
    </row>
    <row r="49" spans="1:7" ht="15" customHeight="1">
      <c r="A49" s="59" t="s">
        <v>590</v>
      </c>
      <c r="B49" s="22" t="s">
        <v>136</v>
      </c>
      <c r="C49" s="23"/>
      <c r="D49" s="71">
        <v>438198483</v>
      </c>
      <c r="E49" s="71">
        <v>2863400</v>
      </c>
      <c r="F49" s="71"/>
      <c r="G49" s="71">
        <v>441061883</v>
      </c>
    </row>
    <row r="50" spans="1:7" ht="15" customHeight="1">
      <c r="A50" s="59" t="s">
        <v>591</v>
      </c>
      <c r="B50" s="11" t="s">
        <v>314</v>
      </c>
      <c r="C50" s="15" t="s">
        <v>315</v>
      </c>
      <c r="D50" s="71"/>
      <c r="E50" s="71"/>
      <c r="F50" s="71"/>
      <c r="G50" s="71"/>
    </row>
    <row r="51" spans="1:7" ht="15" customHeight="1">
      <c r="A51" s="59" t="s">
        <v>592</v>
      </c>
      <c r="B51" s="11" t="s">
        <v>316</v>
      </c>
      <c r="C51" s="15" t="s">
        <v>317</v>
      </c>
      <c r="D51" s="71"/>
      <c r="E51" s="71"/>
      <c r="F51" s="71"/>
      <c r="G51" s="71"/>
    </row>
    <row r="52" spans="1:7" ht="15" customHeight="1">
      <c r="A52" s="59" t="s">
        <v>593</v>
      </c>
      <c r="B52" s="11" t="s">
        <v>318</v>
      </c>
      <c r="C52" s="15" t="s">
        <v>319</v>
      </c>
      <c r="D52" s="71"/>
      <c r="E52" s="71"/>
      <c r="F52" s="71"/>
      <c r="G52" s="71"/>
    </row>
    <row r="53" spans="1:7" ht="15" customHeight="1">
      <c r="A53" s="59" t="s">
        <v>594</v>
      </c>
      <c r="B53" s="11" t="s">
        <v>320</v>
      </c>
      <c r="C53" s="15" t="s">
        <v>321</v>
      </c>
      <c r="D53" s="71"/>
      <c r="E53" s="71"/>
      <c r="F53" s="71"/>
      <c r="G53" s="71"/>
    </row>
    <row r="54" spans="1:7" ht="15" customHeight="1">
      <c r="A54" s="59" t="s">
        <v>595</v>
      </c>
      <c r="B54" s="11" t="s">
        <v>322</v>
      </c>
      <c r="C54" s="15" t="s">
        <v>323</v>
      </c>
      <c r="D54" s="71"/>
      <c r="E54" s="71"/>
      <c r="F54" s="71"/>
      <c r="G54" s="71"/>
    </row>
    <row r="55" spans="1:7" ht="15" customHeight="1">
      <c r="A55" s="59" t="s">
        <v>596</v>
      </c>
      <c r="B55" s="13" t="s">
        <v>324</v>
      </c>
      <c r="C55" s="14" t="s">
        <v>325</v>
      </c>
      <c r="D55" s="71"/>
      <c r="E55" s="71"/>
      <c r="F55" s="71"/>
      <c r="G55" s="71"/>
    </row>
    <row r="56" spans="1:7" ht="15" customHeight="1">
      <c r="A56" s="59" t="s">
        <v>597</v>
      </c>
      <c r="B56" s="20" t="s">
        <v>326</v>
      </c>
      <c r="C56" s="15" t="s">
        <v>327</v>
      </c>
      <c r="D56" s="71"/>
      <c r="E56" s="71"/>
      <c r="F56" s="71"/>
      <c r="G56" s="71"/>
    </row>
    <row r="57" spans="1:7" ht="15" customHeight="1">
      <c r="A57" s="59" t="s">
        <v>598</v>
      </c>
      <c r="B57" s="20" t="s">
        <v>328</v>
      </c>
      <c r="C57" s="15" t="s">
        <v>329</v>
      </c>
      <c r="D57" s="71"/>
      <c r="E57" s="71"/>
      <c r="F57" s="71"/>
      <c r="G57" s="71"/>
    </row>
    <row r="58" spans="1:7" ht="15" customHeight="1">
      <c r="A58" s="59" t="s">
        <v>599</v>
      </c>
      <c r="B58" s="20" t="s">
        <v>330</v>
      </c>
      <c r="C58" s="15" t="s">
        <v>331</v>
      </c>
      <c r="D58" s="71"/>
      <c r="E58" s="71"/>
      <c r="F58" s="71"/>
      <c r="G58" s="71"/>
    </row>
    <row r="59" spans="1:7" ht="15" customHeight="1">
      <c r="A59" s="59" t="s">
        <v>600</v>
      </c>
      <c r="B59" s="20" t="s">
        <v>332</v>
      </c>
      <c r="C59" s="15" t="s">
        <v>333</v>
      </c>
      <c r="D59" s="71"/>
      <c r="E59" s="71"/>
      <c r="F59" s="71"/>
      <c r="G59" s="71"/>
    </row>
    <row r="60" spans="1:7" ht="15" customHeight="1">
      <c r="A60" s="59" t="s">
        <v>601</v>
      </c>
      <c r="B60" s="20" t="s">
        <v>334</v>
      </c>
      <c r="C60" s="15" t="s">
        <v>335</v>
      </c>
      <c r="D60" s="71"/>
      <c r="E60" s="71"/>
      <c r="F60" s="71"/>
      <c r="G60" s="71"/>
    </row>
    <row r="61" spans="1:7" ht="15" customHeight="1">
      <c r="A61" s="59" t="s">
        <v>602</v>
      </c>
      <c r="B61" s="13" t="s">
        <v>336</v>
      </c>
      <c r="C61" s="14" t="s">
        <v>337</v>
      </c>
      <c r="D61" s="71"/>
      <c r="E61" s="71"/>
      <c r="F61" s="71"/>
      <c r="G61" s="71"/>
    </row>
    <row r="62" spans="1:7" ht="15" customHeight="1">
      <c r="A62" s="59" t="s">
        <v>603</v>
      </c>
      <c r="B62" s="20" t="s">
        <v>338</v>
      </c>
      <c r="C62" s="15" t="s">
        <v>339</v>
      </c>
      <c r="D62" s="71"/>
      <c r="E62" s="71"/>
      <c r="F62" s="71"/>
      <c r="G62" s="71"/>
    </row>
    <row r="63" spans="1:7" ht="15" customHeight="1">
      <c r="A63" s="59" t="s">
        <v>604</v>
      </c>
      <c r="B63" s="11" t="s">
        <v>340</v>
      </c>
      <c r="C63" s="15" t="s">
        <v>341</v>
      </c>
      <c r="D63" s="71"/>
      <c r="E63" s="71"/>
      <c r="F63" s="71"/>
      <c r="G63" s="71"/>
    </row>
    <row r="64" spans="1:7" ht="15" customHeight="1">
      <c r="A64" s="59" t="s">
        <v>605</v>
      </c>
      <c r="B64" s="20" t="s">
        <v>342</v>
      </c>
      <c r="C64" s="15" t="s">
        <v>343</v>
      </c>
      <c r="D64" s="71"/>
      <c r="E64" s="71"/>
      <c r="F64" s="71"/>
      <c r="G64" s="71"/>
    </row>
    <row r="65" spans="1:7" ht="15" customHeight="1">
      <c r="A65" s="59" t="s">
        <v>606</v>
      </c>
      <c r="B65" s="13" t="s">
        <v>344</v>
      </c>
      <c r="C65" s="14" t="s">
        <v>345</v>
      </c>
      <c r="D65" s="71"/>
      <c r="E65" s="71"/>
      <c r="F65" s="71"/>
      <c r="G65" s="71"/>
    </row>
    <row r="66" spans="1:7" ht="15" customHeight="1">
      <c r="A66" s="59" t="s">
        <v>607</v>
      </c>
      <c r="B66" s="22" t="s">
        <v>181</v>
      </c>
      <c r="C66" s="23"/>
      <c r="D66" s="71">
        <v>0</v>
      </c>
      <c r="E66" s="71">
        <v>0</v>
      </c>
      <c r="F66" s="71"/>
      <c r="G66" s="71">
        <v>0</v>
      </c>
    </row>
    <row r="67" spans="1:7" ht="15.75">
      <c r="A67" s="59" t="s">
        <v>608</v>
      </c>
      <c r="B67" s="24" t="s">
        <v>346</v>
      </c>
      <c r="C67" s="25" t="s">
        <v>347</v>
      </c>
      <c r="D67" s="71">
        <v>438198483</v>
      </c>
      <c r="E67" s="71">
        <v>2863400</v>
      </c>
      <c r="F67" s="71"/>
      <c r="G67" s="71">
        <v>441061883</v>
      </c>
    </row>
    <row r="68" spans="1:7" ht="15.75">
      <c r="A68" s="59" t="s">
        <v>609</v>
      </c>
      <c r="B68" s="26" t="s">
        <v>348</v>
      </c>
      <c r="C68" s="27"/>
      <c r="D68" s="71">
        <v>461708730</v>
      </c>
      <c r="E68" s="71">
        <v>2863400</v>
      </c>
      <c r="F68" s="71"/>
      <c r="G68" s="71">
        <v>464572130</v>
      </c>
    </row>
    <row r="69" spans="1:7" ht="15.75">
      <c r="A69" s="59" t="s">
        <v>610</v>
      </c>
      <c r="B69" s="26" t="s">
        <v>349</v>
      </c>
      <c r="C69" s="27"/>
      <c r="D69" s="71">
        <v>64796532</v>
      </c>
      <c r="E69" s="71">
        <v>0</v>
      </c>
      <c r="F69" s="71"/>
      <c r="G69" s="71">
        <v>64796532</v>
      </c>
    </row>
    <row r="70" spans="1:7" ht="15.75">
      <c r="A70" s="59" t="s">
        <v>611</v>
      </c>
      <c r="B70" s="28" t="s">
        <v>350</v>
      </c>
      <c r="C70" s="11" t="s">
        <v>351</v>
      </c>
      <c r="D70" s="71"/>
      <c r="E70" s="71"/>
      <c r="F70" s="71"/>
      <c r="G70" s="71"/>
    </row>
    <row r="71" spans="1:7" ht="15.75">
      <c r="A71" s="59" t="s">
        <v>612</v>
      </c>
      <c r="B71" s="20" t="s">
        <v>352</v>
      </c>
      <c r="C71" s="11" t="s">
        <v>353</v>
      </c>
      <c r="D71" s="71"/>
      <c r="E71" s="71"/>
      <c r="F71" s="71"/>
      <c r="G71" s="71"/>
    </row>
    <row r="72" spans="1:7" ht="15.75">
      <c r="A72" s="59" t="s">
        <v>613</v>
      </c>
      <c r="B72" s="28" t="s">
        <v>354</v>
      </c>
      <c r="C72" s="11" t="s">
        <v>355</v>
      </c>
      <c r="D72" s="71"/>
      <c r="E72" s="71"/>
      <c r="F72" s="71"/>
      <c r="G72" s="71"/>
    </row>
    <row r="73" spans="1:7" ht="15.75">
      <c r="A73" s="59" t="s">
        <v>614</v>
      </c>
      <c r="B73" s="21" t="s">
        <v>356</v>
      </c>
      <c r="C73" s="13" t="s">
        <v>357</v>
      </c>
      <c r="D73" s="71"/>
      <c r="E73" s="71"/>
      <c r="F73" s="71"/>
      <c r="G73" s="71"/>
    </row>
    <row r="74" spans="1:7" ht="15.75">
      <c r="A74" s="59" t="s">
        <v>615</v>
      </c>
      <c r="B74" s="20" t="s">
        <v>358</v>
      </c>
      <c r="C74" s="11" t="s">
        <v>359</v>
      </c>
      <c r="D74" s="71"/>
      <c r="E74" s="71"/>
      <c r="F74" s="71"/>
      <c r="G74" s="71"/>
    </row>
    <row r="75" spans="1:7" ht="15.75">
      <c r="A75" s="59" t="s">
        <v>616</v>
      </c>
      <c r="B75" s="28" t="s">
        <v>360</v>
      </c>
      <c r="C75" s="11" t="s">
        <v>361</v>
      </c>
      <c r="D75" s="71"/>
      <c r="E75" s="71"/>
      <c r="F75" s="71"/>
      <c r="G75" s="71"/>
    </row>
    <row r="76" spans="1:7" ht="15.75">
      <c r="A76" s="59" t="s">
        <v>617</v>
      </c>
      <c r="B76" s="20" t="s">
        <v>362</v>
      </c>
      <c r="C76" s="11" t="s">
        <v>363</v>
      </c>
      <c r="D76" s="71"/>
      <c r="E76" s="71"/>
      <c r="F76" s="71"/>
      <c r="G76" s="71"/>
    </row>
    <row r="77" spans="1:7" ht="15.75">
      <c r="A77" s="59" t="s">
        <v>618</v>
      </c>
      <c r="B77" s="28" t="s">
        <v>364</v>
      </c>
      <c r="C77" s="11" t="s">
        <v>365</v>
      </c>
      <c r="D77" s="71"/>
      <c r="E77" s="71"/>
      <c r="F77" s="71"/>
      <c r="G77" s="71"/>
    </row>
    <row r="78" spans="1:7" ht="15.75">
      <c r="A78" s="59" t="s">
        <v>619</v>
      </c>
      <c r="B78" s="29" t="s">
        <v>366</v>
      </c>
      <c r="C78" s="13" t="s">
        <v>367</v>
      </c>
      <c r="D78" s="71"/>
      <c r="E78" s="71"/>
      <c r="F78" s="71"/>
      <c r="G78" s="71"/>
    </row>
    <row r="79" spans="1:7" ht="15.75">
      <c r="A79" s="59" t="s">
        <v>620</v>
      </c>
      <c r="B79" s="11" t="s">
        <v>368</v>
      </c>
      <c r="C79" s="11" t="s">
        <v>369</v>
      </c>
      <c r="D79" s="71">
        <v>23510247</v>
      </c>
      <c r="E79" s="71"/>
      <c r="F79" s="71"/>
      <c r="G79" s="71">
        <v>23510247</v>
      </c>
    </row>
    <row r="80" spans="1:7" ht="15.75">
      <c r="A80" s="59" t="s">
        <v>621</v>
      </c>
      <c r="B80" s="11" t="s">
        <v>370</v>
      </c>
      <c r="C80" s="11" t="s">
        <v>369</v>
      </c>
      <c r="D80" s="71">
        <v>64796532</v>
      </c>
      <c r="E80" s="71"/>
      <c r="F80" s="71"/>
      <c r="G80" s="71">
        <v>64796532</v>
      </c>
    </row>
    <row r="81" spans="1:7" ht="15.75">
      <c r="A81" s="59" t="s">
        <v>622</v>
      </c>
      <c r="B81" s="11" t="s">
        <v>371</v>
      </c>
      <c r="C81" s="11" t="s">
        <v>372</v>
      </c>
      <c r="D81" s="71"/>
      <c r="E81" s="71"/>
      <c r="F81" s="71"/>
      <c r="G81" s="71"/>
    </row>
    <row r="82" spans="1:7" ht="15.75">
      <c r="A82" s="59" t="s">
        <v>623</v>
      </c>
      <c r="B82" s="11" t="s">
        <v>373</v>
      </c>
      <c r="C82" s="11" t="s">
        <v>372</v>
      </c>
      <c r="D82" s="71"/>
      <c r="E82" s="71"/>
      <c r="F82" s="71"/>
      <c r="G82" s="71"/>
    </row>
    <row r="83" spans="1:7" ht="15.75">
      <c r="A83" s="59" t="s">
        <v>624</v>
      </c>
      <c r="B83" s="13" t="s">
        <v>374</v>
      </c>
      <c r="C83" s="13" t="s">
        <v>375</v>
      </c>
      <c r="D83" s="71">
        <f>SUM(D79:D82)</f>
        <v>88306779</v>
      </c>
      <c r="E83" s="71"/>
      <c r="F83" s="71"/>
      <c r="G83" s="71">
        <f>SUM(G79:G82)</f>
        <v>88306779</v>
      </c>
    </row>
    <row r="84" spans="1:7" ht="15.75">
      <c r="A84" s="59" t="s">
        <v>625</v>
      </c>
      <c r="B84" s="28" t="s">
        <v>376</v>
      </c>
      <c r="C84" s="11" t="s">
        <v>377</v>
      </c>
      <c r="D84" s="71"/>
      <c r="E84" s="71"/>
      <c r="F84" s="71"/>
      <c r="G84" s="71"/>
    </row>
    <row r="85" spans="1:7" ht="15.75">
      <c r="A85" s="59" t="s">
        <v>626</v>
      </c>
      <c r="B85" s="28" t="s">
        <v>378</v>
      </c>
      <c r="C85" s="11" t="s">
        <v>379</v>
      </c>
      <c r="D85" s="71"/>
      <c r="E85" s="71"/>
      <c r="F85" s="71"/>
      <c r="G85" s="71"/>
    </row>
    <row r="86" spans="1:7" ht="15.75">
      <c r="A86" s="59" t="s">
        <v>627</v>
      </c>
      <c r="B86" s="28" t="s">
        <v>380</v>
      </c>
      <c r="C86" s="11" t="s">
        <v>381</v>
      </c>
      <c r="D86" s="71"/>
      <c r="E86" s="71"/>
      <c r="F86" s="71"/>
      <c r="G86" s="71"/>
    </row>
    <row r="87" spans="1:7" ht="15.75">
      <c r="A87" s="59" t="s">
        <v>628</v>
      </c>
      <c r="B87" s="28" t="s">
        <v>382</v>
      </c>
      <c r="C87" s="11" t="s">
        <v>383</v>
      </c>
      <c r="D87" s="71"/>
      <c r="E87" s="71"/>
      <c r="F87" s="71"/>
      <c r="G87" s="71"/>
    </row>
    <row r="88" spans="1:7" ht="15.75">
      <c r="A88" s="59" t="s">
        <v>629</v>
      </c>
      <c r="B88" s="20" t="s">
        <v>384</v>
      </c>
      <c r="C88" s="11" t="s">
        <v>385</v>
      </c>
      <c r="D88" s="71"/>
      <c r="E88" s="71"/>
      <c r="F88" s="71"/>
      <c r="G88" s="71"/>
    </row>
    <row r="89" spans="1:7" ht="15.75">
      <c r="A89" s="59" t="s">
        <v>630</v>
      </c>
      <c r="B89" s="21" t="s">
        <v>386</v>
      </c>
      <c r="C89" s="13" t="s">
        <v>387</v>
      </c>
      <c r="D89" s="71"/>
      <c r="E89" s="71"/>
      <c r="F89" s="71"/>
      <c r="G89" s="71"/>
    </row>
    <row r="90" spans="1:7" ht="15.75">
      <c r="A90" s="59" t="s">
        <v>631</v>
      </c>
      <c r="B90" s="20" t="s">
        <v>388</v>
      </c>
      <c r="C90" s="11" t="s">
        <v>389</v>
      </c>
      <c r="D90" s="71"/>
      <c r="E90" s="71"/>
      <c r="F90" s="71"/>
      <c r="G90" s="71"/>
    </row>
    <row r="91" spans="1:7" ht="15.75">
      <c r="A91" s="59" t="s">
        <v>632</v>
      </c>
      <c r="B91" s="20" t="s">
        <v>390</v>
      </c>
      <c r="C91" s="11" t="s">
        <v>391</v>
      </c>
      <c r="D91" s="71"/>
      <c r="E91" s="71"/>
      <c r="F91" s="71"/>
      <c r="G91" s="71"/>
    </row>
    <row r="92" spans="1:7" ht="15.75">
      <c r="A92" s="59" t="s">
        <v>633</v>
      </c>
      <c r="B92" s="28" t="s">
        <v>392</v>
      </c>
      <c r="C92" s="11" t="s">
        <v>393</v>
      </c>
      <c r="D92" s="71"/>
      <c r="E92" s="71"/>
      <c r="F92" s="71"/>
      <c r="G92" s="71"/>
    </row>
    <row r="93" spans="1:7" ht="15.75">
      <c r="A93" s="59" t="s">
        <v>634</v>
      </c>
      <c r="B93" s="28" t="s">
        <v>394</v>
      </c>
      <c r="C93" s="11" t="s">
        <v>395</v>
      </c>
      <c r="D93" s="71"/>
      <c r="E93" s="71"/>
      <c r="F93" s="71"/>
      <c r="G93" s="71"/>
    </row>
    <row r="94" spans="1:7" ht="15.75">
      <c r="A94" s="59" t="s">
        <v>635</v>
      </c>
      <c r="B94" s="29" t="s">
        <v>396</v>
      </c>
      <c r="C94" s="13" t="s">
        <v>397</v>
      </c>
      <c r="D94" s="71"/>
      <c r="E94" s="71"/>
      <c r="F94" s="71"/>
      <c r="G94" s="71"/>
    </row>
    <row r="95" spans="1:7" ht="15.75">
      <c r="A95" s="59" t="s">
        <v>636</v>
      </c>
      <c r="B95" s="21" t="s">
        <v>398</v>
      </c>
      <c r="C95" s="13" t="s">
        <v>399</v>
      </c>
      <c r="D95" s="71"/>
      <c r="E95" s="71"/>
      <c r="F95" s="71"/>
      <c r="G95" s="71"/>
    </row>
    <row r="96" spans="1:7" ht="15.75">
      <c r="A96" s="59" t="s">
        <v>637</v>
      </c>
      <c r="B96" s="30" t="s">
        <v>400</v>
      </c>
      <c r="C96" s="31" t="s">
        <v>401</v>
      </c>
      <c r="D96" s="71">
        <f>SUM(D73,D78,D83,D94,D95)</f>
        <v>88306779</v>
      </c>
      <c r="E96" s="71"/>
      <c r="F96" s="71"/>
      <c r="G96" s="71">
        <f>SUM(G73,G78,G83,G94,G95)</f>
        <v>88306779</v>
      </c>
    </row>
    <row r="97" spans="1:7" ht="15.75">
      <c r="A97" s="59" t="s">
        <v>638</v>
      </c>
      <c r="B97" s="32" t="s">
        <v>402</v>
      </c>
      <c r="C97" s="33"/>
      <c r="D97" s="71">
        <v>526505262</v>
      </c>
      <c r="E97" s="71">
        <v>2863400</v>
      </c>
      <c r="F97" s="71"/>
      <c r="G97" s="71">
        <v>529368662</v>
      </c>
    </row>
  </sheetData>
  <sheetProtection/>
  <mergeCells count="3">
    <mergeCell ref="B2:G2"/>
    <mergeCell ref="B3:G3"/>
    <mergeCell ref="C1:G1"/>
  </mergeCells>
  <printOptions/>
  <pageMargins left="0.25" right="0.25" top="0.75" bottom="0.75" header="0.3" footer="0.3"/>
  <pageSetup fitToHeight="3" fitToWidth="1" horizontalDpi="300" verticalDpi="3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8.28125" style="0" customWidth="1"/>
    <col min="5" max="5" width="20.140625" style="0" customWidth="1"/>
    <col min="6" max="6" width="18.8515625" style="0" customWidth="1"/>
    <col min="7" max="7" width="19.28125" style="0" customWidth="1"/>
  </cols>
  <sheetData>
    <row r="1" spans="2:7" ht="15.75">
      <c r="B1" s="8"/>
      <c r="C1" s="8"/>
      <c r="D1" s="91" t="s">
        <v>705</v>
      </c>
      <c r="E1" s="91"/>
      <c r="F1" s="91"/>
      <c r="G1" s="91"/>
    </row>
    <row r="2" spans="2:7" ht="21" customHeight="1">
      <c r="B2" s="87" t="s">
        <v>679</v>
      </c>
      <c r="C2" s="88"/>
      <c r="D2" s="88"/>
      <c r="E2" s="88"/>
      <c r="F2" s="88"/>
      <c r="G2" s="89"/>
    </row>
    <row r="3" spans="2:7" ht="18.75" customHeight="1">
      <c r="B3" s="90" t="s">
        <v>680</v>
      </c>
      <c r="C3" s="88"/>
      <c r="D3" s="88"/>
      <c r="E3" s="88"/>
      <c r="F3" s="88"/>
      <c r="G3" s="89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0</v>
      </c>
      <c r="C5" s="8"/>
      <c r="D5" s="8"/>
      <c r="E5" s="8"/>
      <c r="F5" s="8"/>
      <c r="G5" s="8"/>
    </row>
    <row r="6" spans="2:7" ht="63">
      <c r="B6" s="62" t="s">
        <v>542</v>
      </c>
      <c r="C6" s="62" t="s">
        <v>543</v>
      </c>
      <c r="D6" s="63" t="s">
        <v>544</v>
      </c>
      <c r="E6" s="63" t="s">
        <v>545</v>
      </c>
      <c r="F6" s="63" t="s">
        <v>546</v>
      </c>
      <c r="G6" s="64" t="s">
        <v>547</v>
      </c>
    </row>
    <row r="7" spans="1:7" ht="15.75">
      <c r="A7" s="59" t="s">
        <v>548</v>
      </c>
      <c r="B7" s="34" t="s">
        <v>1</v>
      </c>
      <c r="C7" s="35" t="s">
        <v>2</v>
      </c>
      <c r="D7" s="75">
        <v>94745908</v>
      </c>
      <c r="E7" s="75"/>
      <c r="F7" s="75"/>
      <c r="G7" s="75">
        <v>94745908</v>
      </c>
    </row>
    <row r="8" spans="1:7" ht="15.75">
      <c r="A8" s="59" t="s">
        <v>549</v>
      </c>
      <c r="B8" s="34" t="s">
        <v>3</v>
      </c>
      <c r="C8" s="36" t="s">
        <v>4</v>
      </c>
      <c r="D8" s="75">
        <v>456500</v>
      </c>
      <c r="E8" s="75"/>
      <c r="F8" s="75"/>
      <c r="G8" s="75">
        <v>456500</v>
      </c>
    </row>
    <row r="9" spans="1:7" ht="15.75">
      <c r="A9" s="59" t="s">
        <v>550</v>
      </c>
      <c r="B9" s="34" t="s">
        <v>5</v>
      </c>
      <c r="C9" s="36" t="s">
        <v>6</v>
      </c>
      <c r="D9" s="75"/>
      <c r="E9" s="75"/>
      <c r="F9" s="75"/>
      <c r="G9" s="75"/>
    </row>
    <row r="10" spans="1:7" ht="15.75">
      <c r="A10" s="59" t="s">
        <v>551</v>
      </c>
      <c r="B10" s="19" t="s">
        <v>7</v>
      </c>
      <c r="C10" s="36" t="s">
        <v>8</v>
      </c>
      <c r="D10" s="75"/>
      <c r="E10" s="75"/>
      <c r="F10" s="75"/>
      <c r="G10" s="75"/>
    </row>
    <row r="11" spans="1:7" ht="15.75">
      <c r="A11" s="59" t="s">
        <v>552</v>
      </c>
      <c r="B11" s="19" t="s">
        <v>9</v>
      </c>
      <c r="C11" s="36" t="s">
        <v>10</v>
      </c>
      <c r="D11" s="75">
        <v>198500</v>
      </c>
      <c r="E11" s="75"/>
      <c r="F11" s="75"/>
      <c r="G11" s="75">
        <v>198500</v>
      </c>
    </row>
    <row r="12" spans="1:7" ht="15.75">
      <c r="A12" s="59" t="s">
        <v>553</v>
      </c>
      <c r="B12" s="19" t="s">
        <v>11</v>
      </c>
      <c r="C12" s="36" t="s">
        <v>12</v>
      </c>
      <c r="D12" s="75"/>
      <c r="E12" s="75"/>
      <c r="F12" s="75"/>
      <c r="G12" s="75"/>
    </row>
    <row r="13" spans="1:7" ht="15.75">
      <c r="A13" s="59" t="s">
        <v>554</v>
      </c>
      <c r="B13" s="19" t="s">
        <v>13</v>
      </c>
      <c r="C13" s="36" t="s">
        <v>14</v>
      </c>
      <c r="D13" s="75">
        <v>312000</v>
      </c>
      <c r="E13" s="75"/>
      <c r="F13" s="75"/>
      <c r="G13" s="75">
        <v>312000</v>
      </c>
    </row>
    <row r="14" spans="1:7" ht="15.75">
      <c r="A14" s="59" t="s">
        <v>555</v>
      </c>
      <c r="B14" s="19" t="s">
        <v>15</v>
      </c>
      <c r="C14" s="36" t="s">
        <v>16</v>
      </c>
      <c r="D14" s="75"/>
      <c r="E14" s="75"/>
      <c r="F14" s="75"/>
      <c r="G14" s="75"/>
    </row>
    <row r="15" spans="1:7" ht="15.75">
      <c r="A15" s="59" t="s">
        <v>556</v>
      </c>
      <c r="B15" s="11" t="s">
        <v>17</v>
      </c>
      <c r="C15" s="36" t="s">
        <v>18</v>
      </c>
      <c r="D15" s="75"/>
      <c r="E15" s="75"/>
      <c r="F15" s="75"/>
      <c r="G15" s="75"/>
    </row>
    <row r="16" spans="1:7" ht="15.75">
      <c r="A16" s="59" t="s">
        <v>557</v>
      </c>
      <c r="B16" s="11" t="s">
        <v>19</v>
      </c>
      <c r="C16" s="36" t="s">
        <v>20</v>
      </c>
      <c r="D16" s="75">
        <v>38000</v>
      </c>
      <c r="E16" s="75"/>
      <c r="F16" s="75"/>
      <c r="G16" s="75">
        <v>38000</v>
      </c>
    </row>
    <row r="17" spans="1:7" ht="15.75">
      <c r="A17" s="59" t="s">
        <v>558</v>
      </c>
      <c r="B17" s="11" t="s">
        <v>21</v>
      </c>
      <c r="C17" s="36" t="s">
        <v>22</v>
      </c>
      <c r="D17" s="75"/>
      <c r="E17" s="75"/>
      <c r="F17" s="75"/>
      <c r="G17" s="75"/>
    </row>
    <row r="18" spans="1:7" ht="15.75">
      <c r="A18" s="59" t="s">
        <v>559</v>
      </c>
      <c r="B18" s="11" t="s">
        <v>23</v>
      </c>
      <c r="C18" s="36" t="s">
        <v>24</v>
      </c>
      <c r="D18" s="75"/>
      <c r="E18" s="75"/>
      <c r="F18" s="75"/>
      <c r="G18" s="75"/>
    </row>
    <row r="19" spans="1:7" ht="15.75">
      <c r="A19" s="59" t="s">
        <v>560</v>
      </c>
      <c r="B19" s="11" t="s">
        <v>25</v>
      </c>
      <c r="C19" s="36" t="s">
        <v>26</v>
      </c>
      <c r="D19" s="75"/>
      <c r="E19" s="75"/>
      <c r="F19" s="75"/>
      <c r="G19" s="75"/>
    </row>
    <row r="20" spans="1:7" ht="15.75">
      <c r="A20" s="59" t="s">
        <v>561</v>
      </c>
      <c r="B20" s="37" t="s">
        <v>27</v>
      </c>
      <c r="C20" s="38" t="s">
        <v>28</v>
      </c>
      <c r="D20" s="75">
        <v>95750908</v>
      </c>
      <c r="E20" s="75"/>
      <c r="F20" s="75"/>
      <c r="G20" s="75">
        <v>95750908</v>
      </c>
    </row>
    <row r="21" spans="1:7" ht="15.75">
      <c r="A21" s="59" t="s">
        <v>562</v>
      </c>
      <c r="B21" s="11" t="s">
        <v>29</v>
      </c>
      <c r="C21" s="36" t="s">
        <v>30</v>
      </c>
      <c r="D21" s="75">
        <v>16754220</v>
      </c>
      <c r="E21" s="75"/>
      <c r="F21" s="75"/>
      <c r="G21" s="75">
        <v>16754220</v>
      </c>
    </row>
    <row r="22" spans="1:7" ht="15.75">
      <c r="A22" s="59" t="s">
        <v>563</v>
      </c>
      <c r="B22" s="11" t="s">
        <v>31</v>
      </c>
      <c r="C22" s="36" t="s">
        <v>32</v>
      </c>
      <c r="D22" s="75"/>
      <c r="E22" s="75"/>
      <c r="F22" s="75"/>
      <c r="G22" s="75"/>
    </row>
    <row r="23" spans="1:7" ht="15.75">
      <c r="A23" s="59" t="s">
        <v>564</v>
      </c>
      <c r="B23" s="15" t="s">
        <v>33</v>
      </c>
      <c r="C23" s="36" t="s">
        <v>34</v>
      </c>
      <c r="D23" s="75">
        <v>806000</v>
      </c>
      <c r="E23" s="75"/>
      <c r="F23" s="75"/>
      <c r="G23" s="75">
        <v>806000</v>
      </c>
    </row>
    <row r="24" spans="1:7" ht="15.75">
      <c r="A24" s="59" t="s">
        <v>565</v>
      </c>
      <c r="B24" s="13" t="s">
        <v>35</v>
      </c>
      <c r="C24" s="38" t="s">
        <v>36</v>
      </c>
      <c r="D24" s="75">
        <f>SUM(D21:D23)</f>
        <v>17560220</v>
      </c>
      <c r="E24" s="75"/>
      <c r="F24" s="75"/>
      <c r="G24" s="75">
        <v>17560220</v>
      </c>
    </row>
    <row r="25" spans="1:7" ht="15.75">
      <c r="A25" s="59" t="s">
        <v>566</v>
      </c>
      <c r="B25" s="37" t="s">
        <v>37</v>
      </c>
      <c r="C25" s="38" t="s">
        <v>38</v>
      </c>
      <c r="D25" s="75">
        <v>113311128</v>
      </c>
      <c r="E25" s="75"/>
      <c r="F25" s="75"/>
      <c r="G25" s="75">
        <v>113311128</v>
      </c>
    </row>
    <row r="26" spans="1:7" ht="15.75">
      <c r="A26" s="59" t="s">
        <v>567</v>
      </c>
      <c r="B26" s="13" t="s">
        <v>39</v>
      </c>
      <c r="C26" s="38" t="s">
        <v>40</v>
      </c>
      <c r="D26" s="75">
        <v>14779088</v>
      </c>
      <c r="E26" s="75"/>
      <c r="F26" s="75"/>
      <c r="G26" s="75">
        <v>14779088</v>
      </c>
    </row>
    <row r="27" spans="1:7" ht="15.75">
      <c r="A27" s="59" t="s">
        <v>568</v>
      </c>
      <c r="B27" s="11" t="s">
        <v>41</v>
      </c>
      <c r="C27" s="36" t="s">
        <v>42</v>
      </c>
      <c r="D27" s="75"/>
      <c r="E27" s="75"/>
      <c r="F27" s="75"/>
      <c r="G27" s="75"/>
    </row>
    <row r="28" spans="1:7" ht="15.75">
      <c r="A28" s="59" t="s">
        <v>569</v>
      </c>
      <c r="B28" s="11" t="s">
        <v>43</v>
      </c>
      <c r="C28" s="36" t="s">
        <v>44</v>
      </c>
      <c r="D28" s="75">
        <v>11841700</v>
      </c>
      <c r="E28" s="75"/>
      <c r="F28" s="75"/>
      <c r="G28" s="75">
        <v>11841700</v>
      </c>
    </row>
    <row r="29" spans="1:7" ht="15.75">
      <c r="A29" s="59" t="s">
        <v>570</v>
      </c>
      <c r="B29" s="11" t="s">
        <v>45</v>
      </c>
      <c r="C29" s="36" t="s">
        <v>46</v>
      </c>
      <c r="D29" s="75"/>
      <c r="E29" s="75"/>
      <c r="F29" s="75"/>
      <c r="G29" s="75"/>
    </row>
    <row r="30" spans="1:7" ht="15.75">
      <c r="A30" s="59" t="s">
        <v>571</v>
      </c>
      <c r="B30" s="13" t="s">
        <v>47</v>
      </c>
      <c r="C30" s="38" t="s">
        <v>48</v>
      </c>
      <c r="D30" s="75">
        <f>SUM(D27:D29)</f>
        <v>11841700</v>
      </c>
      <c r="E30" s="75"/>
      <c r="F30" s="75"/>
      <c r="G30" s="75">
        <v>11841700</v>
      </c>
    </row>
    <row r="31" spans="1:7" ht="15.75">
      <c r="A31" s="59" t="s">
        <v>572</v>
      </c>
      <c r="B31" s="11" t="s">
        <v>49</v>
      </c>
      <c r="C31" s="36" t="s">
        <v>50</v>
      </c>
      <c r="D31" s="75">
        <v>480000</v>
      </c>
      <c r="E31" s="75"/>
      <c r="F31" s="75"/>
      <c r="G31" s="75">
        <v>480000</v>
      </c>
    </row>
    <row r="32" spans="1:7" ht="15.75">
      <c r="A32" s="59" t="s">
        <v>573</v>
      </c>
      <c r="B32" s="11" t="s">
        <v>51</v>
      </c>
      <c r="C32" s="36" t="s">
        <v>52</v>
      </c>
      <c r="D32" s="75">
        <v>760000</v>
      </c>
      <c r="E32" s="75"/>
      <c r="F32" s="75"/>
      <c r="G32" s="75">
        <v>760000</v>
      </c>
    </row>
    <row r="33" spans="1:7" ht="15" customHeight="1">
      <c r="A33" s="59" t="s">
        <v>574</v>
      </c>
      <c r="B33" s="13" t="s">
        <v>53</v>
      </c>
      <c r="C33" s="38" t="s">
        <v>54</v>
      </c>
      <c r="D33" s="75">
        <f>SUM(D31:D32)</f>
        <v>1240000</v>
      </c>
      <c r="E33" s="75"/>
      <c r="F33" s="75"/>
      <c r="G33" s="75">
        <v>1240000</v>
      </c>
    </row>
    <row r="34" spans="1:7" ht="15.75">
      <c r="A34" s="59" t="s">
        <v>575</v>
      </c>
      <c r="B34" s="11" t="s">
        <v>55</v>
      </c>
      <c r="C34" s="36" t="s">
        <v>56</v>
      </c>
      <c r="D34" s="75">
        <v>5780000</v>
      </c>
      <c r="E34" s="75"/>
      <c r="F34" s="75"/>
      <c r="G34" s="75">
        <v>5780000</v>
      </c>
    </row>
    <row r="35" spans="1:7" ht="15.75">
      <c r="A35" s="59" t="s">
        <v>576</v>
      </c>
      <c r="B35" s="11" t="s">
        <v>57</v>
      </c>
      <c r="C35" s="36" t="s">
        <v>58</v>
      </c>
      <c r="D35" s="75">
        <v>40000</v>
      </c>
      <c r="E35" s="75"/>
      <c r="F35" s="75"/>
      <c r="G35" s="75">
        <v>40000</v>
      </c>
    </row>
    <row r="36" spans="1:7" ht="15.75">
      <c r="A36" s="59" t="s">
        <v>577</v>
      </c>
      <c r="B36" s="11" t="s">
        <v>59</v>
      </c>
      <c r="C36" s="36" t="s">
        <v>60</v>
      </c>
      <c r="D36" s="75">
        <v>2350000</v>
      </c>
      <c r="E36" s="75"/>
      <c r="F36" s="75"/>
      <c r="G36" s="75">
        <v>2350000</v>
      </c>
    </row>
    <row r="37" spans="1:7" ht="15.75">
      <c r="A37" s="59" t="s">
        <v>578</v>
      </c>
      <c r="B37" s="11" t="s">
        <v>61</v>
      </c>
      <c r="C37" s="36" t="s">
        <v>62</v>
      </c>
      <c r="D37" s="75">
        <v>1030000</v>
      </c>
      <c r="E37" s="75"/>
      <c r="F37" s="75"/>
      <c r="G37" s="75">
        <v>1030000</v>
      </c>
    </row>
    <row r="38" spans="1:7" ht="15.75">
      <c r="A38" s="59" t="s">
        <v>579</v>
      </c>
      <c r="B38" s="39" t="s">
        <v>63</v>
      </c>
      <c r="C38" s="36" t="s">
        <v>64</v>
      </c>
      <c r="D38" s="75"/>
      <c r="E38" s="75"/>
      <c r="F38" s="75"/>
      <c r="G38" s="75"/>
    </row>
    <row r="39" spans="1:7" ht="15.75">
      <c r="A39" s="59" t="s">
        <v>580</v>
      </c>
      <c r="B39" s="15" t="s">
        <v>65</v>
      </c>
      <c r="C39" s="36" t="s">
        <v>66</v>
      </c>
      <c r="D39" s="75"/>
      <c r="E39" s="75"/>
      <c r="F39" s="75"/>
      <c r="G39" s="75"/>
    </row>
    <row r="40" spans="1:7" ht="15.75">
      <c r="A40" s="59" t="s">
        <v>581</v>
      </c>
      <c r="B40" s="11" t="s">
        <v>67</v>
      </c>
      <c r="C40" s="36" t="s">
        <v>68</v>
      </c>
      <c r="D40" s="75">
        <v>8097688</v>
      </c>
      <c r="E40" s="75"/>
      <c r="F40" s="75"/>
      <c r="G40" s="75">
        <v>8097688</v>
      </c>
    </row>
    <row r="41" spans="1:7" ht="15.75">
      <c r="A41" s="59" t="s">
        <v>582</v>
      </c>
      <c r="B41" s="13" t="s">
        <v>69</v>
      </c>
      <c r="C41" s="38" t="s">
        <v>70</v>
      </c>
      <c r="D41" s="75">
        <v>17297688</v>
      </c>
      <c r="E41" s="75"/>
      <c r="F41" s="75"/>
      <c r="G41" s="75">
        <v>17297688</v>
      </c>
    </row>
    <row r="42" spans="1:7" ht="15.75">
      <c r="A42" s="59" t="s">
        <v>583</v>
      </c>
      <c r="B42" s="11" t="s">
        <v>71</v>
      </c>
      <c r="C42" s="36" t="s">
        <v>72</v>
      </c>
      <c r="D42" s="75">
        <v>166000</v>
      </c>
      <c r="E42" s="75"/>
      <c r="F42" s="75"/>
      <c r="G42" s="75">
        <v>166000</v>
      </c>
    </row>
    <row r="43" spans="1:7" ht="15.75">
      <c r="A43" s="59" t="s">
        <v>584</v>
      </c>
      <c r="B43" s="11" t="s">
        <v>73</v>
      </c>
      <c r="C43" s="36" t="s">
        <v>74</v>
      </c>
      <c r="D43" s="75"/>
      <c r="E43" s="75"/>
      <c r="F43" s="75"/>
      <c r="G43" s="75"/>
    </row>
    <row r="44" spans="1:7" ht="15.75">
      <c r="A44" s="59" t="s">
        <v>585</v>
      </c>
      <c r="B44" s="13" t="s">
        <v>75</v>
      </c>
      <c r="C44" s="38" t="s">
        <v>76</v>
      </c>
      <c r="D44" s="75">
        <v>166000</v>
      </c>
      <c r="E44" s="75"/>
      <c r="F44" s="75"/>
      <c r="G44" s="75">
        <v>166000</v>
      </c>
    </row>
    <row r="45" spans="1:7" ht="15.75">
      <c r="A45" s="59" t="s">
        <v>586</v>
      </c>
      <c r="B45" s="11" t="s">
        <v>77</v>
      </c>
      <c r="C45" s="36" t="s">
        <v>78</v>
      </c>
      <c r="D45" s="75">
        <v>7940729</v>
      </c>
      <c r="E45" s="75"/>
      <c r="F45" s="75"/>
      <c r="G45" s="75">
        <v>7940729</v>
      </c>
    </row>
    <row r="46" spans="1:7" ht="15.75">
      <c r="A46" s="59" t="s">
        <v>587</v>
      </c>
      <c r="B46" s="11" t="s">
        <v>79</v>
      </c>
      <c r="C46" s="36" t="s">
        <v>80</v>
      </c>
      <c r="D46" s="75">
        <v>1284000</v>
      </c>
      <c r="E46" s="75"/>
      <c r="F46" s="75"/>
      <c r="G46" s="75">
        <v>1284000</v>
      </c>
    </row>
    <row r="47" spans="1:7" ht="15.75">
      <c r="A47" s="59" t="s">
        <v>588</v>
      </c>
      <c r="B47" s="11" t="s">
        <v>81</v>
      </c>
      <c r="C47" s="36" t="s">
        <v>82</v>
      </c>
      <c r="D47" s="75"/>
      <c r="E47" s="75"/>
      <c r="F47" s="75"/>
      <c r="G47" s="75"/>
    </row>
    <row r="48" spans="1:7" ht="15.75">
      <c r="A48" s="59" t="s">
        <v>589</v>
      </c>
      <c r="B48" s="11" t="s">
        <v>83</v>
      </c>
      <c r="C48" s="36" t="s">
        <v>84</v>
      </c>
      <c r="D48" s="75"/>
      <c r="E48" s="75"/>
      <c r="F48" s="75"/>
      <c r="G48" s="75"/>
    </row>
    <row r="49" spans="1:7" ht="15.75">
      <c r="A49" s="59" t="s">
        <v>590</v>
      </c>
      <c r="B49" s="11" t="s">
        <v>85</v>
      </c>
      <c r="C49" s="36" t="s">
        <v>86</v>
      </c>
      <c r="D49" s="75">
        <v>3016629</v>
      </c>
      <c r="E49" s="75"/>
      <c r="F49" s="75"/>
      <c r="G49" s="75">
        <v>3016629</v>
      </c>
    </row>
    <row r="50" spans="1:7" ht="15.75">
      <c r="A50" s="59" t="s">
        <v>591</v>
      </c>
      <c r="B50" s="13" t="s">
        <v>87</v>
      </c>
      <c r="C50" s="38" t="s">
        <v>88</v>
      </c>
      <c r="D50" s="75">
        <v>12241358</v>
      </c>
      <c r="E50" s="75"/>
      <c r="F50" s="75"/>
      <c r="G50" s="75">
        <v>12241358</v>
      </c>
    </row>
    <row r="51" spans="1:7" ht="15.75">
      <c r="A51" s="59" t="s">
        <v>592</v>
      </c>
      <c r="B51" s="13" t="s">
        <v>89</v>
      </c>
      <c r="C51" s="38" t="s">
        <v>90</v>
      </c>
      <c r="D51" s="75">
        <v>42786746</v>
      </c>
      <c r="E51" s="75"/>
      <c r="F51" s="75"/>
      <c r="G51" s="75">
        <v>42786746</v>
      </c>
    </row>
    <row r="52" spans="1:7" ht="15.75">
      <c r="A52" s="59" t="s">
        <v>593</v>
      </c>
      <c r="B52" s="20" t="s">
        <v>91</v>
      </c>
      <c r="C52" s="36" t="s">
        <v>92</v>
      </c>
      <c r="D52" s="75"/>
      <c r="E52" s="75"/>
      <c r="F52" s="75"/>
      <c r="G52" s="75"/>
    </row>
    <row r="53" spans="1:7" ht="15.75">
      <c r="A53" s="59" t="s">
        <v>594</v>
      </c>
      <c r="B53" s="20" t="s">
        <v>93</v>
      </c>
      <c r="C53" s="36" t="s">
        <v>94</v>
      </c>
      <c r="D53" s="75"/>
      <c r="E53" s="75"/>
      <c r="F53" s="75"/>
      <c r="G53" s="75"/>
    </row>
    <row r="54" spans="1:7" ht="15.75">
      <c r="A54" s="59" t="s">
        <v>595</v>
      </c>
      <c r="B54" s="40" t="s">
        <v>95</v>
      </c>
      <c r="C54" s="36" t="s">
        <v>96</v>
      </c>
      <c r="D54" s="75"/>
      <c r="E54" s="75"/>
      <c r="F54" s="75"/>
      <c r="G54" s="75"/>
    </row>
    <row r="55" spans="1:7" ht="15.75">
      <c r="A55" s="59" t="s">
        <v>596</v>
      </c>
      <c r="B55" s="40" t="s">
        <v>97</v>
      </c>
      <c r="C55" s="36" t="s">
        <v>98</v>
      </c>
      <c r="D55" s="75"/>
      <c r="E55" s="75"/>
      <c r="F55" s="75"/>
      <c r="G55" s="75"/>
    </row>
    <row r="56" spans="1:7" ht="15.75">
      <c r="A56" s="59" t="s">
        <v>597</v>
      </c>
      <c r="B56" s="40" t="s">
        <v>99</v>
      </c>
      <c r="C56" s="36" t="s">
        <v>100</v>
      </c>
      <c r="D56" s="75"/>
      <c r="E56" s="75"/>
      <c r="F56" s="75"/>
      <c r="G56" s="75"/>
    </row>
    <row r="57" spans="1:7" ht="15.75">
      <c r="A57" s="59" t="s">
        <v>598</v>
      </c>
      <c r="B57" s="20" t="s">
        <v>101</v>
      </c>
      <c r="C57" s="36" t="s">
        <v>102</v>
      </c>
      <c r="D57" s="75"/>
      <c r="E57" s="75"/>
      <c r="F57" s="75"/>
      <c r="G57" s="75"/>
    </row>
    <row r="58" spans="1:7" ht="15.75">
      <c r="A58" s="59" t="s">
        <v>599</v>
      </c>
      <c r="B58" s="20" t="s">
        <v>103</v>
      </c>
      <c r="C58" s="36" t="s">
        <v>104</v>
      </c>
      <c r="D58" s="75"/>
      <c r="E58" s="75"/>
      <c r="F58" s="75"/>
      <c r="G58" s="75"/>
    </row>
    <row r="59" spans="1:7" ht="15.75">
      <c r="A59" s="59" t="s">
        <v>600</v>
      </c>
      <c r="B59" s="20" t="s">
        <v>105</v>
      </c>
      <c r="C59" s="36" t="s">
        <v>106</v>
      </c>
      <c r="D59" s="75">
        <v>20562650</v>
      </c>
      <c r="E59" s="75"/>
      <c r="F59" s="75"/>
      <c r="G59" s="75">
        <v>20562650</v>
      </c>
    </row>
    <row r="60" spans="1:7" ht="15.75">
      <c r="A60" s="59" t="s">
        <v>601</v>
      </c>
      <c r="B60" s="21" t="s">
        <v>107</v>
      </c>
      <c r="C60" s="38" t="s">
        <v>108</v>
      </c>
      <c r="D60" s="75">
        <f>SUM(D52:D59)</f>
        <v>20562650</v>
      </c>
      <c r="E60" s="75"/>
      <c r="F60" s="75"/>
      <c r="G60" s="75">
        <v>20562650</v>
      </c>
    </row>
    <row r="61" spans="1:7" ht="15.75">
      <c r="A61" s="59" t="s">
        <v>602</v>
      </c>
      <c r="B61" s="41" t="s">
        <v>109</v>
      </c>
      <c r="C61" s="36" t="s">
        <v>110</v>
      </c>
      <c r="D61" s="75"/>
      <c r="E61" s="75"/>
      <c r="F61" s="75"/>
      <c r="G61" s="75"/>
    </row>
    <row r="62" spans="1:7" ht="15.75">
      <c r="A62" s="59" t="s">
        <v>603</v>
      </c>
      <c r="B62" s="41" t="s">
        <v>111</v>
      </c>
      <c r="C62" s="36" t="s">
        <v>112</v>
      </c>
      <c r="D62" s="75"/>
      <c r="E62" s="75"/>
      <c r="F62" s="75"/>
      <c r="G62" s="75"/>
    </row>
    <row r="63" spans="1:7" ht="15.75">
      <c r="A63" s="59" t="s">
        <v>604</v>
      </c>
      <c r="B63" s="41" t="s">
        <v>113</v>
      </c>
      <c r="C63" s="36" t="s">
        <v>114</v>
      </c>
      <c r="D63" s="75"/>
      <c r="E63" s="75"/>
      <c r="F63" s="75"/>
      <c r="G63" s="75"/>
    </row>
    <row r="64" spans="1:7" ht="15.75">
      <c r="A64" s="59" t="s">
        <v>605</v>
      </c>
      <c r="B64" s="41" t="s">
        <v>115</v>
      </c>
      <c r="C64" s="36" t="s">
        <v>116</v>
      </c>
      <c r="D64" s="75"/>
      <c r="E64" s="75"/>
      <c r="F64" s="75"/>
      <c r="G64" s="75"/>
    </row>
    <row r="65" spans="1:7" ht="15.75">
      <c r="A65" s="59" t="s">
        <v>606</v>
      </c>
      <c r="B65" s="41" t="s">
        <v>117</v>
      </c>
      <c r="C65" s="36" t="s">
        <v>118</v>
      </c>
      <c r="D65" s="75"/>
      <c r="E65" s="75"/>
      <c r="F65" s="75"/>
      <c r="G65" s="75"/>
    </row>
    <row r="66" spans="1:7" ht="15.75">
      <c r="A66" s="59" t="s">
        <v>607</v>
      </c>
      <c r="B66" s="41" t="s">
        <v>119</v>
      </c>
      <c r="C66" s="36" t="s">
        <v>120</v>
      </c>
      <c r="D66" s="75"/>
      <c r="E66" s="75"/>
      <c r="F66" s="75"/>
      <c r="G66" s="75"/>
    </row>
    <row r="67" spans="1:7" ht="15.75">
      <c r="A67" s="59" t="s">
        <v>608</v>
      </c>
      <c r="B67" s="41" t="s">
        <v>121</v>
      </c>
      <c r="C67" s="36" t="s">
        <v>122</v>
      </c>
      <c r="D67" s="75"/>
      <c r="E67" s="75"/>
      <c r="F67" s="75"/>
      <c r="G67" s="75"/>
    </row>
    <row r="68" spans="1:7" ht="15.75">
      <c r="A68" s="59" t="s">
        <v>609</v>
      </c>
      <c r="B68" s="41" t="s">
        <v>123</v>
      </c>
      <c r="C68" s="36" t="s">
        <v>124</v>
      </c>
      <c r="D68" s="75"/>
      <c r="E68" s="75"/>
      <c r="F68" s="75"/>
      <c r="G68" s="75"/>
    </row>
    <row r="69" spans="1:7" ht="15.75">
      <c r="A69" s="59" t="s">
        <v>610</v>
      </c>
      <c r="B69" s="41" t="s">
        <v>125</v>
      </c>
      <c r="C69" s="36" t="s">
        <v>126</v>
      </c>
      <c r="D69" s="75"/>
      <c r="E69" s="75"/>
      <c r="F69" s="75"/>
      <c r="G69" s="75"/>
    </row>
    <row r="70" spans="1:7" ht="15.75">
      <c r="A70" s="59" t="s">
        <v>611</v>
      </c>
      <c r="B70" s="42" t="s">
        <v>127</v>
      </c>
      <c r="C70" s="36" t="s">
        <v>128</v>
      </c>
      <c r="D70" s="75"/>
      <c r="E70" s="75"/>
      <c r="F70" s="75"/>
      <c r="G70" s="75"/>
    </row>
    <row r="71" spans="1:7" ht="15.75">
      <c r="A71" s="59" t="s">
        <v>612</v>
      </c>
      <c r="B71" s="41" t="s">
        <v>129</v>
      </c>
      <c r="C71" s="36" t="s">
        <v>132</v>
      </c>
      <c r="D71" s="75"/>
      <c r="E71" s="75">
        <v>1420000</v>
      </c>
      <c r="F71" s="75"/>
      <c r="G71" s="75">
        <v>1420000</v>
      </c>
    </row>
    <row r="72" spans="1:7" ht="15.75">
      <c r="A72" s="59" t="s">
        <v>613</v>
      </c>
      <c r="B72" s="42" t="s">
        <v>131</v>
      </c>
      <c r="C72" s="36" t="s">
        <v>535</v>
      </c>
      <c r="D72" s="75">
        <v>11910103</v>
      </c>
      <c r="E72" s="75"/>
      <c r="F72" s="75"/>
      <c r="G72" s="75">
        <v>11910103</v>
      </c>
    </row>
    <row r="73" spans="1:7" ht="15.75">
      <c r="A73" s="59" t="s">
        <v>614</v>
      </c>
      <c r="B73" s="42" t="s">
        <v>133</v>
      </c>
      <c r="C73" s="36" t="s">
        <v>535</v>
      </c>
      <c r="D73" s="75"/>
      <c r="E73" s="75"/>
      <c r="F73" s="75"/>
      <c r="G73" s="75"/>
    </row>
    <row r="74" spans="1:7" ht="15.75">
      <c r="A74" s="59" t="s">
        <v>615</v>
      </c>
      <c r="B74" s="21" t="s">
        <v>134</v>
      </c>
      <c r="C74" s="38" t="s">
        <v>135</v>
      </c>
      <c r="D74" s="75">
        <v>11910103</v>
      </c>
      <c r="E74" s="75">
        <f>SUM(E61:E73)</f>
        <v>1420000</v>
      </c>
      <c r="F74" s="75"/>
      <c r="G74" s="75">
        <v>13330103</v>
      </c>
    </row>
    <row r="75" spans="1:7" ht="15.75">
      <c r="A75" s="59" t="s">
        <v>616</v>
      </c>
      <c r="B75" s="22" t="s">
        <v>136</v>
      </c>
      <c r="C75" s="38"/>
      <c r="D75" s="75">
        <v>203349715</v>
      </c>
      <c r="E75" s="75">
        <v>1420000</v>
      </c>
      <c r="F75" s="75"/>
      <c r="G75" s="71">
        <v>204769715</v>
      </c>
    </row>
    <row r="76" spans="1:7" ht="15.75">
      <c r="A76" s="59" t="s">
        <v>617</v>
      </c>
      <c r="B76" s="43" t="s">
        <v>137</v>
      </c>
      <c r="C76" s="36" t="s">
        <v>138</v>
      </c>
      <c r="D76" s="75">
        <v>5900000</v>
      </c>
      <c r="E76" s="75"/>
      <c r="F76" s="75"/>
      <c r="G76" s="71">
        <v>5900000</v>
      </c>
    </row>
    <row r="77" spans="1:7" ht="15.75">
      <c r="A77" s="59" t="s">
        <v>618</v>
      </c>
      <c r="B77" s="43" t="s">
        <v>139</v>
      </c>
      <c r="C77" s="36" t="s">
        <v>140</v>
      </c>
      <c r="D77" s="75">
        <v>57702984</v>
      </c>
      <c r="E77" s="75"/>
      <c r="F77" s="75"/>
      <c r="G77" s="71">
        <v>57702984</v>
      </c>
    </row>
    <row r="78" spans="1:7" ht="15.75">
      <c r="A78" s="59" t="s">
        <v>619</v>
      </c>
      <c r="B78" s="43" t="s">
        <v>141</v>
      </c>
      <c r="C78" s="36" t="s">
        <v>142</v>
      </c>
      <c r="D78" s="75">
        <v>2015657</v>
      </c>
      <c r="E78" s="75"/>
      <c r="F78" s="75"/>
      <c r="G78" s="71">
        <v>2015657</v>
      </c>
    </row>
    <row r="79" spans="1:7" ht="15.75">
      <c r="A79" s="59" t="s">
        <v>620</v>
      </c>
      <c r="B79" s="43" t="s">
        <v>143</v>
      </c>
      <c r="C79" s="36" t="s">
        <v>144</v>
      </c>
      <c r="D79" s="75">
        <v>5815080</v>
      </c>
      <c r="E79" s="75"/>
      <c r="F79" s="75"/>
      <c r="G79" s="75">
        <v>5815080</v>
      </c>
    </row>
    <row r="80" spans="1:7" ht="15.75">
      <c r="A80" s="59" t="s">
        <v>621</v>
      </c>
      <c r="B80" s="15" t="s">
        <v>145</v>
      </c>
      <c r="C80" s="36" t="s">
        <v>146</v>
      </c>
      <c r="D80" s="75"/>
      <c r="E80" s="75"/>
      <c r="F80" s="75"/>
      <c r="G80" s="75"/>
    </row>
    <row r="81" spans="1:7" ht="15.75">
      <c r="A81" s="59" t="s">
        <v>622</v>
      </c>
      <c r="B81" s="15" t="s">
        <v>147</v>
      </c>
      <c r="C81" s="36" t="s">
        <v>148</v>
      </c>
      <c r="D81" s="75"/>
      <c r="E81" s="75"/>
      <c r="F81" s="75"/>
      <c r="G81" s="75"/>
    </row>
    <row r="82" spans="1:7" ht="15.75">
      <c r="A82" s="59" t="s">
        <v>623</v>
      </c>
      <c r="B82" s="15" t="s">
        <v>149</v>
      </c>
      <c r="C82" s="36" t="s">
        <v>150</v>
      </c>
      <c r="D82" s="75">
        <v>19287104</v>
      </c>
      <c r="E82" s="75"/>
      <c r="F82" s="75"/>
      <c r="G82" s="75">
        <v>19287104</v>
      </c>
    </row>
    <row r="83" spans="1:7" ht="15.75">
      <c r="A83" s="59" t="s">
        <v>624</v>
      </c>
      <c r="B83" s="14" t="s">
        <v>151</v>
      </c>
      <c r="C83" s="38" t="s">
        <v>152</v>
      </c>
      <c r="D83" s="75">
        <f>SUM(D76:D82)</f>
        <v>90720825</v>
      </c>
      <c r="E83" s="75"/>
      <c r="F83" s="75"/>
      <c r="G83" s="75">
        <v>90720825</v>
      </c>
    </row>
    <row r="84" spans="1:7" ht="15.75">
      <c r="A84" s="59" t="s">
        <v>625</v>
      </c>
      <c r="B84" s="20" t="s">
        <v>153</v>
      </c>
      <c r="C84" s="36" t="s">
        <v>154</v>
      </c>
      <c r="D84" s="75">
        <v>33877544</v>
      </c>
      <c r="E84" s="75"/>
      <c r="F84" s="75"/>
      <c r="G84" s="75">
        <v>33877544</v>
      </c>
    </row>
    <row r="85" spans="1:7" ht="15.75">
      <c r="A85" s="59" t="s">
        <v>626</v>
      </c>
      <c r="B85" s="20" t="s">
        <v>155</v>
      </c>
      <c r="C85" s="36" t="s">
        <v>156</v>
      </c>
      <c r="D85" s="75"/>
      <c r="E85" s="75"/>
      <c r="F85" s="75"/>
      <c r="G85" s="75"/>
    </row>
    <row r="86" spans="1:7" ht="15.75">
      <c r="A86" s="59" t="s">
        <v>627</v>
      </c>
      <c r="B86" s="20" t="s">
        <v>157</v>
      </c>
      <c r="C86" s="36" t="s">
        <v>158</v>
      </c>
      <c r="D86" s="75"/>
      <c r="E86" s="75"/>
      <c r="F86" s="75"/>
      <c r="G86" s="75"/>
    </row>
    <row r="87" spans="1:7" ht="15.75">
      <c r="A87" s="59" t="s">
        <v>628</v>
      </c>
      <c r="B87" s="20" t="s">
        <v>159</v>
      </c>
      <c r="C87" s="36" t="s">
        <v>160</v>
      </c>
      <c r="D87" s="75">
        <v>9146936</v>
      </c>
      <c r="E87" s="75"/>
      <c r="F87" s="75"/>
      <c r="G87" s="75">
        <v>9146936</v>
      </c>
    </row>
    <row r="88" spans="1:7" ht="15.75">
      <c r="A88" s="59" t="s">
        <v>629</v>
      </c>
      <c r="B88" s="21" t="s">
        <v>161</v>
      </c>
      <c r="C88" s="38" t="s">
        <v>162</v>
      </c>
      <c r="D88" s="75">
        <v>43024480</v>
      </c>
      <c r="E88" s="75"/>
      <c r="F88" s="75"/>
      <c r="G88" s="75">
        <v>43024480</v>
      </c>
    </row>
    <row r="89" spans="1:7" ht="15.75">
      <c r="A89" s="59" t="s">
        <v>630</v>
      </c>
      <c r="B89" s="20" t="s">
        <v>163</v>
      </c>
      <c r="C89" s="36" t="s">
        <v>164</v>
      </c>
      <c r="D89" s="75"/>
      <c r="E89" s="75"/>
      <c r="F89" s="75"/>
      <c r="G89" s="75"/>
    </row>
    <row r="90" spans="1:7" ht="15.75">
      <c r="A90" s="59" t="s">
        <v>631</v>
      </c>
      <c r="B90" s="20" t="s">
        <v>165</v>
      </c>
      <c r="C90" s="36" t="s">
        <v>166</v>
      </c>
      <c r="D90" s="75"/>
      <c r="E90" s="75"/>
      <c r="F90" s="75"/>
      <c r="G90" s="75"/>
    </row>
    <row r="91" spans="1:7" ht="15.75">
      <c r="A91" s="59" t="s">
        <v>632</v>
      </c>
      <c r="B91" s="20" t="s">
        <v>167</v>
      </c>
      <c r="C91" s="36" t="s">
        <v>168</v>
      </c>
      <c r="D91" s="75"/>
      <c r="E91" s="75"/>
      <c r="F91" s="75"/>
      <c r="G91" s="75"/>
    </row>
    <row r="92" spans="1:7" ht="15.75">
      <c r="A92" s="59" t="s">
        <v>633</v>
      </c>
      <c r="B92" s="20" t="s">
        <v>169</v>
      </c>
      <c r="C92" s="36" t="s">
        <v>170</v>
      </c>
      <c r="D92" s="75"/>
      <c r="E92" s="75"/>
      <c r="F92" s="75"/>
      <c r="G92" s="75"/>
    </row>
    <row r="93" spans="1:7" ht="15.75">
      <c r="A93" s="59" t="s">
        <v>634</v>
      </c>
      <c r="B93" s="20" t="s">
        <v>171</v>
      </c>
      <c r="C93" s="36" t="s">
        <v>172</v>
      </c>
      <c r="D93" s="75"/>
      <c r="E93" s="75"/>
      <c r="F93" s="75"/>
      <c r="G93" s="75"/>
    </row>
    <row r="94" spans="1:7" ht="15.75">
      <c r="A94" s="59" t="s">
        <v>635</v>
      </c>
      <c r="B94" s="20" t="s">
        <v>173</v>
      </c>
      <c r="C94" s="36" t="s">
        <v>174</v>
      </c>
      <c r="D94" s="75"/>
      <c r="E94" s="75"/>
      <c r="F94" s="75"/>
      <c r="G94" s="75"/>
    </row>
    <row r="95" spans="1:7" ht="15.75">
      <c r="A95" s="59" t="s">
        <v>636</v>
      </c>
      <c r="B95" s="20" t="s">
        <v>175</v>
      </c>
      <c r="C95" s="36" t="s">
        <v>176</v>
      </c>
      <c r="D95" s="75"/>
      <c r="E95" s="75"/>
      <c r="F95" s="75"/>
      <c r="G95" s="75"/>
    </row>
    <row r="96" spans="1:7" ht="15.75">
      <c r="A96" s="59" t="s">
        <v>637</v>
      </c>
      <c r="B96" s="20" t="s">
        <v>177</v>
      </c>
      <c r="C96" s="36" t="s">
        <v>178</v>
      </c>
      <c r="D96" s="75"/>
      <c r="E96" s="75"/>
      <c r="F96" s="75"/>
      <c r="G96" s="75"/>
    </row>
    <row r="97" spans="1:7" ht="15.75">
      <c r="A97" s="59" t="s">
        <v>638</v>
      </c>
      <c r="B97" s="21" t="s">
        <v>179</v>
      </c>
      <c r="C97" s="38" t="s">
        <v>180</v>
      </c>
      <c r="D97" s="75"/>
      <c r="E97" s="75"/>
      <c r="F97" s="75"/>
      <c r="G97" s="75"/>
    </row>
    <row r="98" spans="1:7" ht="15.75">
      <c r="A98" s="59" t="s">
        <v>639</v>
      </c>
      <c r="B98" s="22" t="s">
        <v>181</v>
      </c>
      <c r="C98" s="38"/>
      <c r="D98" s="75">
        <v>133745305</v>
      </c>
      <c r="E98" s="75">
        <v>0</v>
      </c>
      <c r="F98" s="75"/>
      <c r="G98" s="75">
        <v>133745305</v>
      </c>
    </row>
    <row r="99" spans="1:7" ht="15.75">
      <c r="A99" s="59" t="s">
        <v>640</v>
      </c>
      <c r="B99" s="25" t="s">
        <v>182</v>
      </c>
      <c r="C99" s="44" t="s">
        <v>183</v>
      </c>
      <c r="D99" s="75">
        <f>SUM(D25,D26,D51,D60,D74,D83,D88,D97)</f>
        <v>337095020</v>
      </c>
      <c r="E99" s="75">
        <v>1420000</v>
      </c>
      <c r="F99" s="75"/>
      <c r="G99" s="75">
        <v>338515020</v>
      </c>
    </row>
    <row r="100" spans="1:26" ht="15.75">
      <c r="A100" s="59" t="s">
        <v>641</v>
      </c>
      <c r="B100" s="20" t="s">
        <v>184</v>
      </c>
      <c r="C100" s="11" t="s">
        <v>185</v>
      </c>
      <c r="D100" s="76"/>
      <c r="E100" s="76"/>
      <c r="F100" s="76"/>
      <c r="G100" s="7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59" t="s">
        <v>642</v>
      </c>
      <c r="B101" s="20" t="s">
        <v>186</v>
      </c>
      <c r="C101" s="11" t="s">
        <v>187</v>
      </c>
      <c r="D101" s="76"/>
      <c r="E101" s="76"/>
      <c r="F101" s="76"/>
      <c r="G101" s="7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9" t="s">
        <v>643</v>
      </c>
      <c r="B102" s="20" t="s">
        <v>188</v>
      </c>
      <c r="C102" s="11" t="s">
        <v>189</v>
      </c>
      <c r="D102" s="76"/>
      <c r="E102" s="76"/>
      <c r="F102" s="76"/>
      <c r="G102" s="7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9" t="s">
        <v>644</v>
      </c>
      <c r="B103" s="21" t="s">
        <v>190</v>
      </c>
      <c r="C103" s="13" t="s">
        <v>191</v>
      </c>
      <c r="D103" s="79"/>
      <c r="E103" s="79"/>
      <c r="F103" s="79"/>
      <c r="G103" s="79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59" t="s">
        <v>645</v>
      </c>
      <c r="B104" s="28" t="s">
        <v>192</v>
      </c>
      <c r="C104" s="11" t="s">
        <v>193</v>
      </c>
      <c r="D104" s="81"/>
      <c r="E104" s="81"/>
      <c r="F104" s="81"/>
      <c r="G104" s="8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59" t="s">
        <v>646</v>
      </c>
      <c r="B105" s="28" t="s">
        <v>194</v>
      </c>
      <c r="C105" s="11" t="s">
        <v>195</v>
      </c>
      <c r="D105" s="81"/>
      <c r="E105" s="81"/>
      <c r="F105" s="81"/>
      <c r="G105" s="8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9" t="s">
        <v>647</v>
      </c>
      <c r="B106" s="20" t="s">
        <v>196</v>
      </c>
      <c r="C106" s="11" t="s">
        <v>197</v>
      </c>
      <c r="D106" s="76"/>
      <c r="E106" s="76"/>
      <c r="F106" s="76"/>
      <c r="G106" s="7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59" t="s">
        <v>648</v>
      </c>
      <c r="B107" s="20" t="s">
        <v>198</v>
      </c>
      <c r="C107" s="11" t="s">
        <v>199</v>
      </c>
      <c r="D107" s="76"/>
      <c r="E107" s="76"/>
      <c r="F107" s="76"/>
      <c r="G107" s="7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9" t="s">
        <v>649</v>
      </c>
      <c r="B108" s="29" t="s">
        <v>200</v>
      </c>
      <c r="C108" s="13" t="s">
        <v>201</v>
      </c>
      <c r="D108" s="83"/>
      <c r="E108" s="83"/>
      <c r="F108" s="83"/>
      <c r="G108" s="8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59" t="s">
        <v>650</v>
      </c>
      <c r="B109" s="28" t="s">
        <v>202</v>
      </c>
      <c r="C109" s="11" t="s">
        <v>203</v>
      </c>
      <c r="D109" s="81"/>
      <c r="E109" s="81"/>
      <c r="F109" s="81"/>
      <c r="G109" s="8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59" t="s">
        <v>651</v>
      </c>
      <c r="B110" s="28" t="s">
        <v>204</v>
      </c>
      <c r="C110" s="11" t="s">
        <v>205</v>
      </c>
      <c r="D110" s="80">
        <v>8387821</v>
      </c>
      <c r="E110" s="81"/>
      <c r="F110" s="81"/>
      <c r="G110" s="80">
        <v>8387821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9" t="s">
        <v>652</v>
      </c>
      <c r="B111" s="29" t="s">
        <v>206</v>
      </c>
      <c r="C111" s="13" t="s">
        <v>207</v>
      </c>
      <c r="D111" s="80">
        <v>182465821</v>
      </c>
      <c r="E111" s="81"/>
      <c r="F111" s="81"/>
      <c r="G111" s="80">
        <v>182465821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9" t="s">
        <v>653</v>
      </c>
      <c r="B112" s="28" t="s">
        <v>208</v>
      </c>
      <c r="C112" s="11" t="s">
        <v>209</v>
      </c>
      <c r="D112" s="81"/>
      <c r="E112" s="81"/>
      <c r="F112" s="81"/>
      <c r="G112" s="8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9" t="s">
        <v>654</v>
      </c>
      <c r="B113" s="28" t="s">
        <v>210</v>
      </c>
      <c r="C113" s="11" t="s">
        <v>211</v>
      </c>
      <c r="D113" s="81"/>
      <c r="E113" s="81"/>
      <c r="F113" s="81"/>
      <c r="G113" s="8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9" t="s">
        <v>655</v>
      </c>
      <c r="B114" s="28" t="s">
        <v>212</v>
      </c>
      <c r="C114" s="11" t="s">
        <v>213</v>
      </c>
      <c r="D114" s="81"/>
      <c r="E114" s="81"/>
      <c r="F114" s="81"/>
      <c r="G114" s="8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9" t="s">
        <v>656</v>
      </c>
      <c r="B115" s="29" t="s">
        <v>214</v>
      </c>
      <c r="C115" s="13" t="s">
        <v>215</v>
      </c>
      <c r="D115" s="82">
        <v>190853642</v>
      </c>
      <c r="E115" s="83"/>
      <c r="F115" s="83"/>
      <c r="G115" s="82">
        <v>190853642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59" t="s">
        <v>657</v>
      </c>
      <c r="B116" s="28" t="s">
        <v>216</v>
      </c>
      <c r="C116" s="11" t="s">
        <v>217</v>
      </c>
      <c r="D116" s="81"/>
      <c r="E116" s="81"/>
      <c r="F116" s="81"/>
      <c r="G116" s="8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59" t="s">
        <v>658</v>
      </c>
      <c r="B117" s="20" t="s">
        <v>218</v>
      </c>
      <c r="C117" s="11" t="s">
        <v>219</v>
      </c>
      <c r="D117" s="76"/>
      <c r="E117" s="76"/>
      <c r="F117" s="76"/>
      <c r="G117" s="7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59" t="s">
        <v>659</v>
      </c>
      <c r="B118" s="28" t="s">
        <v>220</v>
      </c>
      <c r="C118" s="11" t="s">
        <v>221</v>
      </c>
      <c r="D118" s="81"/>
      <c r="E118" s="81"/>
      <c r="F118" s="81"/>
      <c r="G118" s="8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59" t="s">
        <v>660</v>
      </c>
      <c r="B119" s="28" t="s">
        <v>222</v>
      </c>
      <c r="C119" s="11" t="s">
        <v>223</v>
      </c>
      <c r="D119" s="81"/>
      <c r="E119" s="81"/>
      <c r="F119" s="81"/>
      <c r="G119" s="8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9" t="s">
        <v>661</v>
      </c>
      <c r="B120" s="29" t="s">
        <v>224</v>
      </c>
      <c r="C120" s="13" t="s">
        <v>225</v>
      </c>
      <c r="D120" s="83"/>
      <c r="E120" s="83"/>
      <c r="F120" s="83"/>
      <c r="G120" s="8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59" t="s">
        <v>662</v>
      </c>
      <c r="B121" s="20"/>
      <c r="C121" s="11" t="s">
        <v>226</v>
      </c>
      <c r="D121" s="76"/>
      <c r="E121" s="76"/>
      <c r="F121" s="76"/>
      <c r="G121" s="7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59" t="s">
        <v>663</v>
      </c>
      <c r="B122" s="30" t="s">
        <v>227</v>
      </c>
      <c r="C122" s="31" t="s">
        <v>228</v>
      </c>
      <c r="D122" s="82">
        <f>SUM(D115)</f>
        <v>190853642</v>
      </c>
      <c r="E122" s="83"/>
      <c r="F122" s="83"/>
      <c r="G122" s="82">
        <v>190853642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59" t="s">
        <v>664</v>
      </c>
      <c r="B123" s="32" t="s">
        <v>229</v>
      </c>
      <c r="C123" s="33"/>
      <c r="D123" s="75">
        <f>SUM(D25,D26,D51,D60,D74,D83,D88,D97,D122)</f>
        <v>527948662</v>
      </c>
      <c r="E123" s="75">
        <v>1420000</v>
      </c>
      <c r="F123" s="75"/>
      <c r="G123" s="75">
        <v>529368662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25" right="0.25" top="0.75" bottom="0.75" header="0.3" footer="0.3"/>
  <pageSetup fitToHeight="3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2.57421875" style="0" bestFit="1" customWidth="1"/>
    <col min="2" max="2" width="60.0039062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.75">
      <c r="B1" s="91" t="s">
        <v>706</v>
      </c>
      <c r="C1" s="91"/>
      <c r="D1" s="91"/>
      <c r="E1" s="91"/>
      <c r="F1" s="91"/>
    </row>
    <row r="2" spans="2:6" ht="23.25" customHeight="1">
      <c r="B2" s="87" t="s">
        <v>679</v>
      </c>
      <c r="C2" s="88"/>
      <c r="D2" s="88"/>
      <c r="E2" s="88"/>
      <c r="F2" s="88"/>
    </row>
    <row r="3" spans="2:6" ht="25.5" customHeight="1">
      <c r="B3" s="94" t="s">
        <v>684</v>
      </c>
      <c r="C3" s="88"/>
      <c r="D3" s="88"/>
      <c r="E3" s="88"/>
      <c r="F3" s="88"/>
    </row>
    <row r="4" spans="2:6" ht="21.75" customHeight="1">
      <c r="B4" s="45"/>
      <c r="C4" s="56"/>
      <c r="D4" s="56"/>
      <c r="E4" s="56"/>
      <c r="F4" s="56"/>
    </row>
    <row r="5" spans="2:6" ht="20.25" customHeight="1">
      <c r="B5" s="18" t="s">
        <v>0</v>
      </c>
      <c r="C5" s="8"/>
      <c r="D5" s="8"/>
      <c r="E5" s="8"/>
      <c r="F5" s="8"/>
    </row>
    <row r="6" spans="2:6" ht="31.5">
      <c r="B6" s="65" t="s">
        <v>665</v>
      </c>
      <c r="C6" s="62" t="s">
        <v>666</v>
      </c>
      <c r="D6" s="65" t="s">
        <v>675</v>
      </c>
      <c r="E6" s="65" t="s">
        <v>676</v>
      </c>
      <c r="F6" s="65" t="s">
        <v>677</v>
      </c>
    </row>
    <row r="7" spans="1:6" ht="26.25" customHeight="1">
      <c r="A7" s="59" t="s">
        <v>548</v>
      </c>
      <c r="B7" s="28" t="s">
        <v>433</v>
      </c>
      <c r="C7" s="11" t="s">
        <v>207</v>
      </c>
      <c r="D7" s="71">
        <v>39934811</v>
      </c>
      <c r="E7" s="71">
        <v>142531010</v>
      </c>
      <c r="F7" s="71">
        <v>182465821</v>
      </c>
    </row>
    <row r="8" spans="1:6" ht="26.25" customHeight="1">
      <c r="A8" s="59" t="s">
        <v>549</v>
      </c>
      <c r="B8" s="28" t="s">
        <v>434</v>
      </c>
      <c r="C8" s="11" t="s">
        <v>207</v>
      </c>
      <c r="D8" s="71"/>
      <c r="E8" s="71"/>
      <c r="F8" s="71"/>
    </row>
    <row r="9" spans="1:6" ht="22.5" customHeight="1">
      <c r="A9" s="59" t="s">
        <v>550</v>
      </c>
      <c r="B9" s="9" t="s">
        <v>435</v>
      </c>
      <c r="C9" s="9"/>
      <c r="D9" s="86">
        <v>39934811</v>
      </c>
      <c r="E9" s="86">
        <v>142531010</v>
      </c>
      <c r="F9" s="86">
        <v>182465821</v>
      </c>
    </row>
  </sheetData>
  <sheetProtection/>
  <mergeCells count="3">
    <mergeCell ref="B2:F2"/>
    <mergeCell ref="B3:F3"/>
    <mergeCell ref="B1:F1"/>
  </mergeCells>
  <printOptions/>
  <pageMargins left="0.25" right="0.25" top="0.75" bottom="0.75" header="0.3" footer="0.3"/>
  <pageSetup fitToHeight="3" fitToWidth="1" horizontalDpi="300" verticalDpi="3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0" bestFit="1" customWidth="1"/>
    <col min="2" max="2" width="91.140625" style="0" bestFit="1" customWidth="1"/>
    <col min="3" max="3" width="12.7109375" style="0" customWidth="1"/>
    <col min="4" max="4" width="18.8515625" style="0" customWidth="1"/>
  </cols>
  <sheetData>
    <row r="1" spans="2:4" ht="15.75">
      <c r="B1" s="91" t="s">
        <v>707</v>
      </c>
      <c r="C1" s="91"/>
      <c r="D1" s="91"/>
    </row>
    <row r="2" spans="2:4" ht="27" customHeight="1">
      <c r="B2" s="87" t="s">
        <v>679</v>
      </c>
      <c r="C2" s="88"/>
      <c r="D2" s="88"/>
    </row>
    <row r="3" spans="2:4" ht="27" customHeight="1">
      <c r="B3" s="90" t="s">
        <v>685</v>
      </c>
      <c r="C3" s="88"/>
      <c r="D3" s="88"/>
    </row>
    <row r="4" spans="2:4" ht="19.5" customHeight="1">
      <c r="B4" s="7"/>
      <c r="C4" s="56"/>
      <c r="D4" s="56"/>
    </row>
    <row r="5" spans="2:4" ht="15.75">
      <c r="B5" s="18" t="s">
        <v>0</v>
      </c>
      <c r="C5" s="8"/>
      <c r="D5" s="8"/>
    </row>
    <row r="6" spans="2:4" ht="31.5">
      <c r="B6" s="65" t="s">
        <v>665</v>
      </c>
      <c r="C6" s="62" t="s">
        <v>678</v>
      </c>
      <c r="D6" s="65" t="s">
        <v>667</v>
      </c>
    </row>
    <row r="7" spans="1:4" ht="15.75">
      <c r="A7" s="59" t="s">
        <v>548</v>
      </c>
      <c r="B7" s="20" t="s">
        <v>448</v>
      </c>
      <c r="C7" s="15" t="s">
        <v>116</v>
      </c>
      <c r="D7" s="12"/>
    </row>
    <row r="8" spans="1:4" ht="15.75">
      <c r="A8" s="59" t="s">
        <v>549</v>
      </c>
      <c r="B8" s="20" t="s">
        <v>449</v>
      </c>
      <c r="C8" s="15" t="s">
        <v>116</v>
      </c>
      <c r="D8" s="12"/>
    </row>
    <row r="9" spans="1:4" ht="15.75">
      <c r="A9" s="59" t="s">
        <v>550</v>
      </c>
      <c r="B9" s="20" t="s">
        <v>450</v>
      </c>
      <c r="C9" s="15" t="s">
        <v>116</v>
      </c>
      <c r="D9" s="12"/>
    </row>
    <row r="10" spans="1:4" ht="15.75">
      <c r="A10" s="59" t="s">
        <v>551</v>
      </c>
      <c r="B10" s="20" t="s">
        <v>451</v>
      </c>
      <c r="C10" s="15" t="s">
        <v>116</v>
      </c>
      <c r="D10" s="12"/>
    </row>
    <row r="11" spans="1:4" ht="15.75">
      <c r="A11" s="59" t="s">
        <v>552</v>
      </c>
      <c r="B11" s="20" t="s">
        <v>452</v>
      </c>
      <c r="C11" s="15" t="s">
        <v>116</v>
      </c>
      <c r="D11" s="12"/>
    </row>
    <row r="12" spans="1:4" ht="15.75">
      <c r="A12" s="59" t="s">
        <v>553</v>
      </c>
      <c r="B12" s="20" t="s">
        <v>453</v>
      </c>
      <c r="C12" s="15" t="s">
        <v>116</v>
      </c>
      <c r="D12" s="12"/>
    </row>
    <row r="13" spans="1:4" ht="15.75">
      <c r="A13" s="59" t="s">
        <v>554</v>
      </c>
      <c r="B13" s="20" t="s">
        <v>454</v>
      </c>
      <c r="C13" s="15" t="s">
        <v>116</v>
      </c>
      <c r="D13" s="12"/>
    </row>
    <row r="14" spans="1:4" ht="15.75">
      <c r="A14" s="59" t="s">
        <v>555</v>
      </c>
      <c r="B14" s="20" t="s">
        <v>455</v>
      </c>
      <c r="C14" s="15" t="s">
        <v>116</v>
      </c>
      <c r="D14" s="12"/>
    </row>
    <row r="15" spans="1:4" ht="15.75">
      <c r="A15" s="59" t="s">
        <v>556</v>
      </c>
      <c r="B15" s="20" t="s">
        <v>456</v>
      </c>
      <c r="C15" s="15" t="s">
        <v>116</v>
      </c>
      <c r="D15" s="12"/>
    </row>
    <row r="16" spans="1:4" ht="15.75">
      <c r="A16" s="59" t="s">
        <v>557</v>
      </c>
      <c r="B16" s="20" t="s">
        <v>457</v>
      </c>
      <c r="C16" s="15" t="s">
        <v>116</v>
      </c>
      <c r="D16" s="12"/>
    </row>
    <row r="17" spans="1:4" ht="15.75">
      <c r="A17" s="59" t="s">
        <v>558</v>
      </c>
      <c r="B17" s="48" t="s">
        <v>115</v>
      </c>
      <c r="C17" s="14" t="s">
        <v>116</v>
      </c>
      <c r="D17" s="12"/>
    </row>
    <row r="18" spans="1:4" ht="15.75">
      <c r="A18" s="59" t="s">
        <v>559</v>
      </c>
      <c r="B18" s="20" t="s">
        <v>448</v>
      </c>
      <c r="C18" s="15" t="s">
        <v>118</v>
      </c>
      <c r="D18" s="12"/>
    </row>
    <row r="19" spans="1:4" ht="15.75">
      <c r="A19" s="59" t="s">
        <v>560</v>
      </c>
      <c r="B19" s="20" t="s">
        <v>449</v>
      </c>
      <c r="C19" s="15" t="s">
        <v>118</v>
      </c>
      <c r="D19" s="12"/>
    </row>
    <row r="20" spans="1:4" ht="15.75">
      <c r="A20" s="59" t="s">
        <v>561</v>
      </c>
      <c r="B20" s="20" t="s">
        <v>450</v>
      </c>
      <c r="C20" s="15" t="s">
        <v>118</v>
      </c>
      <c r="D20" s="12"/>
    </row>
    <row r="21" spans="1:4" ht="15.75">
      <c r="A21" s="59" t="s">
        <v>562</v>
      </c>
      <c r="B21" s="20" t="s">
        <v>451</v>
      </c>
      <c r="C21" s="15" t="s">
        <v>118</v>
      </c>
      <c r="D21" s="12"/>
    </row>
    <row r="22" spans="1:4" ht="15.75">
      <c r="A22" s="59" t="s">
        <v>563</v>
      </c>
      <c r="B22" s="20" t="s">
        <v>452</v>
      </c>
      <c r="C22" s="15" t="s">
        <v>118</v>
      </c>
      <c r="D22" s="12"/>
    </row>
    <row r="23" spans="1:4" ht="15.75">
      <c r="A23" s="59" t="s">
        <v>564</v>
      </c>
      <c r="B23" s="20" t="s">
        <v>453</v>
      </c>
      <c r="C23" s="15" t="s">
        <v>118</v>
      </c>
      <c r="D23" s="12"/>
    </row>
    <row r="24" spans="1:4" ht="15.75">
      <c r="A24" s="59" t="s">
        <v>565</v>
      </c>
      <c r="B24" s="20" t="s">
        <v>454</v>
      </c>
      <c r="C24" s="15" t="s">
        <v>118</v>
      </c>
      <c r="D24" s="12"/>
    </row>
    <row r="25" spans="1:4" ht="15.75">
      <c r="A25" s="59" t="s">
        <v>566</v>
      </c>
      <c r="B25" s="20" t="s">
        <v>455</v>
      </c>
      <c r="C25" s="15" t="s">
        <v>118</v>
      </c>
      <c r="D25" s="12"/>
    </row>
    <row r="26" spans="1:4" ht="15.75">
      <c r="A26" s="59" t="s">
        <v>567</v>
      </c>
      <c r="B26" s="20" t="s">
        <v>456</v>
      </c>
      <c r="C26" s="15" t="s">
        <v>118</v>
      </c>
      <c r="D26" s="12"/>
    </row>
    <row r="27" spans="1:4" ht="15.75">
      <c r="A27" s="59" t="s">
        <v>568</v>
      </c>
      <c r="B27" s="20" t="s">
        <v>457</v>
      </c>
      <c r="C27" s="15" t="s">
        <v>118</v>
      </c>
      <c r="D27" s="12"/>
    </row>
    <row r="28" spans="1:4" ht="15.75">
      <c r="A28" s="59" t="s">
        <v>569</v>
      </c>
      <c r="B28" s="48" t="s">
        <v>458</v>
      </c>
      <c r="C28" s="14" t="s">
        <v>118</v>
      </c>
      <c r="D28" s="12"/>
    </row>
    <row r="29" spans="1:4" ht="15.75">
      <c r="A29" s="59" t="s">
        <v>570</v>
      </c>
      <c r="B29" s="20" t="s">
        <v>448</v>
      </c>
      <c r="C29" s="15" t="s">
        <v>120</v>
      </c>
      <c r="D29" s="12"/>
    </row>
    <row r="30" spans="1:4" ht="15.75">
      <c r="A30" s="59" t="s">
        <v>571</v>
      </c>
      <c r="B30" s="20" t="s">
        <v>449</v>
      </c>
      <c r="C30" s="15" t="s">
        <v>120</v>
      </c>
      <c r="D30" s="12"/>
    </row>
    <row r="31" spans="1:4" ht="15.75">
      <c r="A31" s="59" t="s">
        <v>572</v>
      </c>
      <c r="B31" s="20" t="s">
        <v>450</v>
      </c>
      <c r="C31" s="15" t="s">
        <v>120</v>
      </c>
      <c r="D31" s="12"/>
    </row>
    <row r="32" spans="1:4" ht="15.75">
      <c r="A32" s="59" t="s">
        <v>573</v>
      </c>
      <c r="B32" s="20" t="s">
        <v>451</v>
      </c>
      <c r="C32" s="15" t="s">
        <v>120</v>
      </c>
      <c r="D32" s="12"/>
    </row>
    <row r="33" spans="1:4" ht="15.75">
      <c r="A33" s="59" t="s">
        <v>574</v>
      </c>
      <c r="B33" s="20" t="s">
        <v>452</v>
      </c>
      <c r="C33" s="15" t="s">
        <v>120</v>
      </c>
      <c r="D33" s="12"/>
    </row>
    <row r="34" spans="1:4" ht="15.75">
      <c r="A34" s="59" t="s">
        <v>575</v>
      </c>
      <c r="B34" s="20" t="s">
        <v>453</v>
      </c>
      <c r="C34" s="15" t="s">
        <v>120</v>
      </c>
      <c r="D34" s="12"/>
    </row>
    <row r="35" spans="1:4" ht="15.75">
      <c r="A35" s="59" t="s">
        <v>576</v>
      </c>
      <c r="B35" s="20" t="s">
        <v>454</v>
      </c>
      <c r="C35" s="15" t="s">
        <v>120</v>
      </c>
      <c r="D35" s="12"/>
    </row>
    <row r="36" spans="1:4" ht="15.75">
      <c r="A36" s="59" t="s">
        <v>577</v>
      </c>
      <c r="B36" s="20" t="s">
        <v>455</v>
      </c>
      <c r="C36" s="15" t="s">
        <v>120</v>
      </c>
      <c r="D36" s="12"/>
    </row>
    <row r="37" spans="1:4" ht="15.75">
      <c r="A37" s="59" t="s">
        <v>578</v>
      </c>
      <c r="B37" s="20" t="s">
        <v>456</v>
      </c>
      <c r="C37" s="15" t="s">
        <v>120</v>
      </c>
      <c r="D37" s="12"/>
    </row>
    <row r="38" spans="1:4" ht="15.75">
      <c r="A38" s="59" t="s">
        <v>579</v>
      </c>
      <c r="B38" s="20" t="s">
        <v>457</v>
      </c>
      <c r="C38" s="15" t="s">
        <v>120</v>
      </c>
      <c r="D38" s="12"/>
    </row>
    <row r="39" spans="1:4" ht="15.75">
      <c r="A39" s="59" t="s">
        <v>580</v>
      </c>
      <c r="B39" s="48" t="s">
        <v>119</v>
      </c>
      <c r="C39" s="14" t="s">
        <v>120</v>
      </c>
      <c r="D39" s="12"/>
    </row>
    <row r="40" spans="1:4" ht="15.75">
      <c r="A40" s="59" t="s">
        <v>581</v>
      </c>
      <c r="B40" s="20" t="s">
        <v>459</v>
      </c>
      <c r="C40" s="11" t="s">
        <v>124</v>
      </c>
      <c r="D40" s="12"/>
    </row>
    <row r="41" spans="1:4" ht="15.75">
      <c r="A41" s="59" t="s">
        <v>582</v>
      </c>
      <c r="B41" s="20" t="s">
        <v>460</v>
      </c>
      <c r="C41" s="11" t="s">
        <v>124</v>
      </c>
      <c r="D41" s="12"/>
    </row>
    <row r="42" spans="1:4" ht="15.75">
      <c r="A42" s="59" t="s">
        <v>583</v>
      </c>
      <c r="B42" s="20" t="s">
        <v>461</v>
      </c>
      <c r="C42" s="11" t="s">
        <v>124</v>
      </c>
      <c r="D42" s="12"/>
    </row>
    <row r="43" spans="1:4" ht="15.75">
      <c r="A43" s="59" t="s">
        <v>584</v>
      </c>
      <c r="B43" s="11" t="s">
        <v>462</v>
      </c>
      <c r="C43" s="11" t="s">
        <v>124</v>
      </c>
      <c r="D43" s="12"/>
    </row>
    <row r="44" spans="1:4" ht="15.75">
      <c r="A44" s="59" t="s">
        <v>585</v>
      </c>
      <c r="B44" s="11" t="s">
        <v>463</v>
      </c>
      <c r="C44" s="11" t="s">
        <v>124</v>
      </c>
      <c r="D44" s="12"/>
    </row>
    <row r="45" spans="1:4" ht="15.75">
      <c r="A45" s="59" t="s">
        <v>586</v>
      </c>
      <c r="B45" s="11" t="s">
        <v>464</v>
      </c>
      <c r="C45" s="11" t="s">
        <v>124</v>
      </c>
      <c r="D45" s="12"/>
    </row>
    <row r="46" spans="1:4" ht="15.75">
      <c r="A46" s="59" t="s">
        <v>587</v>
      </c>
      <c r="B46" s="20" t="s">
        <v>465</v>
      </c>
      <c r="C46" s="11" t="s">
        <v>124</v>
      </c>
      <c r="D46" s="12"/>
    </row>
    <row r="47" spans="1:4" ht="15.75">
      <c r="A47" s="59" t="s">
        <v>588</v>
      </c>
      <c r="B47" s="20" t="s">
        <v>466</v>
      </c>
      <c r="C47" s="11" t="s">
        <v>124</v>
      </c>
      <c r="D47" s="12"/>
    </row>
    <row r="48" spans="1:4" ht="15.75">
      <c r="A48" s="59" t="s">
        <v>589</v>
      </c>
      <c r="B48" s="20" t="s">
        <v>467</v>
      </c>
      <c r="C48" s="11" t="s">
        <v>124</v>
      </c>
      <c r="D48" s="12"/>
    </row>
    <row r="49" spans="1:4" ht="15.75">
      <c r="A49" s="59" t="s">
        <v>590</v>
      </c>
      <c r="B49" s="20" t="s">
        <v>468</v>
      </c>
      <c r="C49" s="11" t="s">
        <v>124</v>
      </c>
      <c r="D49" s="12"/>
    </row>
    <row r="50" spans="1:4" ht="15.75">
      <c r="A50" s="59" t="s">
        <v>591</v>
      </c>
      <c r="B50" s="48" t="s">
        <v>469</v>
      </c>
      <c r="C50" s="14" t="s">
        <v>124</v>
      </c>
      <c r="D50" s="12"/>
    </row>
    <row r="51" spans="1:4" ht="15.75">
      <c r="A51" s="59" t="s">
        <v>592</v>
      </c>
      <c r="B51" s="20" t="s">
        <v>459</v>
      </c>
      <c r="C51" s="11" t="s">
        <v>132</v>
      </c>
      <c r="D51" s="70"/>
    </row>
    <row r="52" spans="1:4" ht="15.75">
      <c r="A52" s="59" t="s">
        <v>593</v>
      </c>
      <c r="B52" s="20" t="s">
        <v>460</v>
      </c>
      <c r="C52" s="11" t="s">
        <v>132</v>
      </c>
      <c r="D52" s="71">
        <v>1360000</v>
      </c>
    </row>
    <row r="53" spans="1:4" ht="15.75">
      <c r="A53" s="59" t="s">
        <v>594</v>
      </c>
      <c r="B53" s="20" t="s">
        <v>461</v>
      </c>
      <c r="C53" s="11" t="s">
        <v>132</v>
      </c>
      <c r="D53" s="71">
        <v>60000</v>
      </c>
    </row>
    <row r="54" spans="1:4" ht="15.75">
      <c r="A54" s="59" t="s">
        <v>595</v>
      </c>
      <c r="B54" s="11" t="s">
        <v>462</v>
      </c>
      <c r="C54" s="11" t="s">
        <v>132</v>
      </c>
      <c r="D54" s="71"/>
    </row>
    <row r="55" spans="1:4" ht="15.75">
      <c r="A55" s="59" t="s">
        <v>596</v>
      </c>
      <c r="B55" s="11" t="s">
        <v>463</v>
      </c>
      <c r="C55" s="11" t="s">
        <v>132</v>
      </c>
      <c r="D55" s="71"/>
    </row>
    <row r="56" spans="1:4" ht="15.75">
      <c r="A56" s="59" t="s">
        <v>597</v>
      </c>
      <c r="B56" s="11" t="s">
        <v>464</v>
      </c>
      <c r="C56" s="11" t="s">
        <v>132</v>
      </c>
      <c r="D56" s="71"/>
    </row>
    <row r="57" spans="1:4" ht="15.75">
      <c r="A57" s="59" t="s">
        <v>598</v>
      </c>
      <c r="B57" s="20" t="s">
        <v>465</v>
      </c>
      <c r="C57" s="11" t="s">
        <v>132</v>
      </c>
      <c r="D57" s="71"/>
    </row>
    <row r="58" spans="1:4" ht="15.75">
      <c r="A58" s="59" t="s">
        <v>599</v>
      </c>
      <c r="B58" s="20" t="s">
        <v>470</v>
      </c>
      <c r="C58" s="11" t="s">
        <v>132</v>
      </c>
      <c r="D58" s="71"/>
    </row>
    <row r="59" spans="1:4" ht="15.75">
      <c r="A59" s="59" t="s">
        <v>600</v>
      </c>
      <c r="B59" s="20" t="s">
        <v>467</v>
      </c>
      <c r="C59" s="11" t="s">
        <v>132</v>
      </c>
      <c r="D59" s="71"/>
    </row>
    <row r="60" spans="1:4" ht="15.75">
      <c r="A60" s="59" t="s">
        <v>601</v>
      </c>
      <c r="B60" s="20" t="s">
        <v>468</v>
      </c>
      <c r="C60" s="11" t="s">
        <v>132</v>
      </c>
      <c r="D60" s="71"/>
    </row>
    <row r="61" spans="1:4" ht="15.75">
      <c r="A61" s="59" t="s">
        <v>602</v>
      </c>
      <c r="B61" s="21" t="s">
        <v>471</v>
      </c>
      <c r="C61" s="14" t="s">
        <v>132</v>
      </c>
      <c r="D61" s="71">
        <f>SUM(D51:D60)</f>
        <v>1420000</v>
      </c>
    </row>
    <row r="62" spans="1:4" ht="15.75">
      <c r="A62" s="59" t="s">
        <v>603</v>
      </c>
      <c r="B62" s="20" t="s">
        <v>448</v>
      </c>
      <c r="C62" s="15" t="s">
        <v>166</v>
      </c>
      <c r="D62" s="71"/>
    </row>
    <row r="63" spans="1:4" ht="15.75">
      <c r="A63" s="59" t="s">
        <v>604</v>
      </c>
      <c r="B63" s="20" t="s">
        <v>449</v>
      </c>
      <c r="C63" s="15" t="s">
        <v>166</v>
      </c>
      <c r="D63" s="70"/>
    </row>
    <row r="64" spans="1:4" ht="15.75">
      <c r="A64" s="59" t="s">
        <v>605</v>
      </c>
      <c r="B64" s="20" t="s">
        <v>450</v>
      </c>
      <c r="C64" s="15" t="s">
        <v>166</v>
      </c>
      <c r="D64" s="70"/>
    </row>
    <row r="65" spans="1:4" ht="15.75">
      <c r="A65" s="59" t="s">
        <v>606</v>
      </c>
      <c r="B65" s="20" t="s">
        <v>451</v>
      </c>
      <c r="C65" s="15" t="s">
        <v>166</v>
      </c>
      <c r="D65" s="70"/>
    </row>
    <row r="66" spans="1:4" ht="15.75">
      <c r="A66" s="59" t="s">
        <v>607</v>
      </c>
      <c r="B66" s="20" t="s">
        <v>452</v>
      </c>
      <c r="C66" s="15" t="s">
        <v>166</v>
      </c>
      <c r="D66" s="70"/>
    </row>
    <row r="67" spans="1:4" ht="15.75">
      <c r="A67" s="59" t="s">
        <v>608</v>
      </c>
      <c r="B67" s="20" t="s">
        <v>453</v>
      </c>
      <c r="C67" s="15" t="s">
        <v>166</v>
      </c>
      <c r="D67" s="70"/>
    </row>
    <row r="68" spans="1:4" ht="15.75">
      <c r="A68" s="59" t="s">
        <v>609</v>
      </c>
      <c r="B68" s="20" t="s">
        <v>454</v>
      </c>
      <c r="C68" s="15" t="s">
        <v>166</v>
      </c>
      <c r="D68" s="70"/>
    </row>
    <row r="69" spans="1:4" ht="15.75">
      <c r="A69" s="59" t="s">
        <v>610</v>
      </c>
      <c r="B69" s="20" t="s">
        <v>455</v>
      </c>
      <c r="C69" s="15" t="s">
        <v>166</v>
      </c>
      <c r="D69" s="70"/>
    </row>
    <row r="70" spans="1:4" ht="15.75">
      <c r="A70" s="59" t="s">
        <v>611</v>
      </c>
      <c r="B70" s="20" t="s">
        <v>456</v>
      </c>
      <c r="C70" s="15" t="s">
        <v>166</v>
      </c>
      <c r="D70" s="70"/>
    </row>
    <row r="71" spans="1:4" ht="15.75">
      <c r="A71" s="59" t="s">
        <v>612</v>
      </c>
      <c r="B71" s="20" t="s">
        <v>457</v>
      </c>
      <c r="C71" s="15" t="s">
        <v>166</v>
      </c>
      <c r="D71" s="70"/>
    </row>
    <row r="72" spans="1:4" ht="31.5">
      <c r="A72" s="59" t="s">
        <v>613</v>
      </c>
      <c r="B72" s="48" t="s">
        <v>472</v>
      </c>
      <c r="C72" s="14" t="s">
        <v>166</v>
      </c>
      <c r="D72" s="70"/>
    </row>
    <row r="73" spans="1:4" ht="15.75">
      <c r="A73" s="59" t="s">
        <v>614</v>
      </c>
      <c r="B73" s="20" t="s">
        <v>448</v>
      </c>
      <c r="C73" s="15" t="s">
        <v>168</v>
      </c>
      <c r="D73" s="70"/>
    </row>
    <row r="74" spans="1:4" ht="15.75">
      <c r="A74" s="59" t="s">
        <v>615</v>
      </c>
      <c r="B74" s="20" t="s">
        <v>449</v>
      </c>
      <c r="C74" s="15" t="s">
        <v>168</v>
      </c>
      <c r="D74" s="70"/>
    </row>
    <row r="75" spans="1:4" ht="15.75">
      <c r="A75" s="59" t="s">
        <v>616</v>
      </c>
      <c r="B75" s="20" t="s">
        <v>450</v>
      </c>
      <c r="C75" s="15" t="s">
        <v>168</v>
      </c>
      <c r="D75" s="70"/>
    </row>
    <row r="76" spans="1:4" ht="15.75">
      <c r="A76" s="59" t="s">
        <v>617</v>
      </c>
      <c r="B76" s="20" t="s">
        <v>451</v>
      </c>
      <c r="C76" s="15" t="s">
        <v>168</v>
      </c>
      <c r="D76" s="70"/>
    </row>
    <row r="77" spans="1:4" ht="15.75">
      <c r="A77" s="59" t="s">
        <v>618</v>
      </c>
      <c r="B77" s="20" t="s">
        <v>452</v>
      </c>
      <c r="C77" s="15" t="s">
        <v>168</v>
      </c>
      <c r="D77" s="70"/>
    </row>
    <row r="78" spans="1:4" ht="15.75">
      <c r="A78" s="59" t="s">
        <v>619</v>
      </c>
      <c r="B78" s="20" t="s">
        <v>453</v>
      </c>
      <c r="C78" s="15" t="s">
        <v>168</v>
      </c>
      <c r="D78" s="70"/>
    </row>
    <row r="79" spans="1:4" ht="15.75">
      <c r="A79" s="59" t="s">
        <v>620</v>
      </c>
      <c r="B79" s="20" t="s">
        <v>454</v>
      </c>
      <c r="C79" s="15" t="s">
        <v>168</v>
      </c>
      <c r="D79" s="70"/>
    </row>
    <row r="80" spans="1:4" ht="15.75">
      <c r="A80" s="59" t="s">
        <v>621</v>
      </c>
      <c r="B80" s="20" t="s">
        <v>455</v>
      </c>
      <c r="C80" s="15" t="s">
        <v>168</v>
      </c>
      <c r="D80" s="70"/>
    </row>
    <row r="81" spans="1:4" ht="15.75">
      <c r="A81" s="59" t="s">
        <v>622</v>
      </c>
      <c r="B81" s="20" t="s">
        <v>456</v>
      </c>
      <c r="C81" s="15" t="s">
        <v>168</v>
      </c>
      <c r="D81" s="70"/>
    </row>
    <row r="82" spans="1:4" ht="15.75">
      <c r="A82" s="59" t="s">
        <v>623</v>
      </c>
      <c r="B82" s="20" t="s">
        <v>457</v>
      </c>
      <c r="C82" s="15" t="s">
        <v>168</v>
      </c>
      <c r="D82" s="70"/>
    </row>
    <row r="83" spans="1:4" ht="31.5">
      <c r="A83" s="59" t="s">
        <v>624</v>
      </c>
      <c r="B83" s="48" t="s">
        <v>473</v>
      </c>
      <c r="C83" s="14" t="s">
        <v>168</v>
      </c>
      <c r="D83" s="70"/>
    </row>
    <row r="84" spans="1:4" ht="15.75">
      <c r="A84" s="59" t="s">
        <v>625</v>
      </c>
      <c r="B84" s="20" t="s">
        <v>448</v>
      </c>
      <c r="C84" s="15" t="s">
        <v>170</v>
      </c>
      <c r="D84" s="70"/>
    </row>
    <row r="85" spans="1:4" ht="15.75">
      <c r="A85" s="59" t="s">
        <v>626</v>
      </c>
      <c r="B85" s="20" t="s">
        <v>449</v>
      </c>
      <c r="C85" s="15" t="s">
        <v>170</v>
      </c>
      <c r="D85" s="70"/>
    </row>
    <row r="86" spans="1:4" ht="15.75">
      <c r="A86" s="59" t="s">
        <v>627</v>
      </c>
      <c r="B86" s="20" t="s">
        <v>450</v>
      </c>
      <c r="C86" s="15" t="s">
        <v>170</v>
      </c>
      <c r="D86" s="70"/>
    </row>
    <row r="87" spans="1:4" ht="15.75">
      <c r="A87" s="59" t="s">
        <v>628</v>
      </c>
      <c r="B87" s="20" t="s">
        <v>451</v>
      </c>
      <c r="C87" s="15" t="s">
        <v>170</v>
      </c>
      <c r="D87" s="70"/>
    </row>
    <row r="88" spans="1:4" ht="15.75">
      <c r="A88" s="59" t="s">
        <v>629</v>
      </c>
      <c r="B88" s="20" t="s">
        <v>452</v>
      </c>
      <c r="C88" s="15" t="s">
        <v>170</v>
      </c>
      <c r="D88" s="70"/>
    </row>
    <row r="89" spans="1:4" ht="15.75">
      <c r="A89" s="59" t="s">
        <v>630</v>
      </c>
      <c r="B89" s="20" t="s">
        <v>453</v>
      </c>
      <c r="C89" s="15" t="s">
        <v>170</v>
      </c>
      <c r="D89" s="70"/>
    </row>
    <row r="90" spans="1:4" ht="15.75">
      <c r="A90" s="59" t="s">
        <v>631</v>
      </c>
      <c r="B90" s="20" t="s">
        <v>454</v>
      </c>
      <c r="C90" s="15" t="s">
        <v>170</v>
      </c>
      <c r="D90" s="70"/>
    </row>
    <row r="91" spans="1:4" ht="15.75">
      <c r="A91" s="59" t="s">
        <v>632</v>
      </c>
      <c r="B91" s="20" t="s">
        <v>455</v>
      </c>
      <c r="C91" s="15" t="s">
        <v>170</v>
      </c>
      <c r="D91" s="70"/>
    </row>
    <row r="92" spans="1:4" ht="15.75">
      <c r="A92" s="59" t="s">
        <v>633</v>
      </c>
      <c r="B92" s="20" t="s">
        <v>456</v>
      </c>
      <c r="C92" s="15" t="s">
        <v>170</v>
      </c>
      <c r="D92" s="70"/>
    </row>
    <row r="93" spans="1:4" ht="15.75">
      <c r="A93" s="59" t="s">
        <v>634</v>
      </c>
      <c r="B93" s="20" t="s">
        <v>457</v>
      </c>
      <c r="C93" s="15" t="s">
        <v>170</v>
      </c>
      <c r="D93" s="70"/>
    </row>
    <row r="94" spans="1:4" ht="15.75">
      <c r="A94" s="59" t="s">
        <v>635</v>
      </c>
      <c r="B94" s="48" t="s">
        <v>474</v>
      </c>
      <c r="C94" s="14" t="s">
        <v>170</v>
      </c>
      <c r="D94" s="70"/>
    </row>
    <row r="95" spans="1:4" ht="15.75">
      <c r="A95" s="59" t="s">
        <v>636</v>
      </c>
      <c r="B95" s="20" t="s">
        <v>459</v>
      </c>
      <c r="C95" s="11" t="s">
        <v>174</v>
      </c>
      <c r="D95" s="70"/>
    </row>
    <row r="96" spans="1:4" ht="15.75">
      <c r="A96" s="59" t="s">
        <v>637</v>
      </c>
      <c r="B96" s="20" t="s">
        <v>460</v>
      </c>
      <c r="C96" s="15" t="s">
        <v>174</v>
      </c>
      <c r="D96" s="70"/>
    </row>
    <row r="97" spans="1:4" ht="15.75">
      <c r="A97" s="59" t="s">
        <v>638</v>
      </c>
      <c r="B97" s="20" t="s">
        <v>461</v>
      </c>
      <c r="C97" s="11" t="s">
        <v>174</v>
      </c>
      <c r="D97" s="70"/>
    </row>
    <row r="98" spans="1:4" ht="15.75">
      <c r="A98" s="59" t="s">
        <v>639</v>
      </c>
      <c r="B98" s="11" t="s">
        <v>462</v>
      </c>
      <c r="C98" s="15" t="s">
        <v>174</v>
      </c>
      <c r="D98" s="70"/>
    </row>
    <row r="99" spans="1:4" ht="15.75">
      <c r="A99" s="59" t="s">
        <v>640</v>
      </c>
      <c r="B99" s="11" t="s">
        <v>463</v>
      </c>
      <c r="C99" s="11" t="s">
        <v>174</v>
      </c>
      <c r="D99" s="70"/>
    </row>
    <row r="100" spans="1:4" ht="15.75">
      <c r="A100" s="59" t="s">
        <v>641</v>
      </c>
      <c r="B100" s="11" t="s">
        <v>464</v>
      </c>
      <c r="C100" s="15" t="s">
        <v>174</v>
      </c>
      <c r="D100" s="70"/>
    </row>
    <row r="101" spans="1:4" ht="15.75">
      <c r="A101" s="59" t="s">
        <v>642</v>
      </c>
      <c r="B101" s="20" t="s">
        <v>465</v>
      </c>
      <c r="C101" s="11" t="s">
        <v>174</v>
      </c>
      <c r="D101" s="70"/>
    </row>
    <row r="102" spans="1:4" ht="15.75">
      <c r="A102" s="59" t="s">
        <v>643</v>
      </c>
      <c r="B102" s="20" t="s">
        <v>470</v>
      </c>
      <c r="C102" s="15" t="s">
        <v>174</v>
      </c>
      <c r="D102" s="70"/>
    </row>
    <row r="103" spans="1:4" ht="15.75">
      <c r="A103" s="59" t="s">
        <v>644</v>
      </c>
      <c r="B103" s="20" t="s">
        <v>467</v>
      </c>
      <c r="C103" s="11" t="s">
        <v>174</v>
      </c>
      <c r="D103" s="70"/>
    </row>
    <row r="104" spans="1:4" ht="15.75">
      <c r="A104" s="59" t="s">
        <v>645</v>
      </c>
      <c r="B104" s="20" t="s">
        <v>468</v>
      </c>
      <c r="C104" s="15" t="s">
        <v>174</v>
      </c>
      <c r="D104" s="70"/>
    </row>
    <row r="105" spans="1:4" ht="31.5">
      <c r="A105" s="59" t="s">
        <v>646</v>
      </c>
      <c r="B105" s="48" t="s">
        <v>475</v>
      </c>
      <c r="C105" s="14" t="s">
        <v>174</v>
      </c>
      <c r="D105" s="70"/>
    </row>
    <row r="106" spans="1:4" ht="15.75">
      <c r="A106" s="59" t="s">
        <v>647</v>
      </c>
      <c r="B106" s="20" t="s">
        <v>459</v>
      </c>
      <c r="C106" s="11" t="s">
        <v>178</v>
      </c>
      <c r="D106" s="70"/>
    </row>
    <row r="107" spans="1:4" ht="15.75">
      <c r="A107" s="59" t="s">
        <v>648</v>
      </c>
      <c r="B107" s="20" t="s">
        <v>460</v>
      </c>
      <c r="C107" s="11" t="s">
        <v>178</v>
      </c>
      <c r="D107" s="70"/>
    </row>
    <row r="108" spans="1:4" ht="15.75">
      <c r="A108" s="59" t="s">
        <v>649</v>
      </c>
      <c r="B108" s="20" t="s">
        <v>461</v>
      </c>
      <c r="C108" s="11" t="s">
        <v>178</v>
      </c>
      <c r="D108" s="70"/>
    </row>
    <row r="109" spans="1:4" ht="15.75">
      <c r="A109" s="59" t="s">
        <v>650</v>
      </c>
      <c r="B109" s="11" t="s">
        <v>462</v>
      </c>
      <c r="C109" s="11" t="s">
        <v>178</v>
      </c>
      <c r="D109" s="70"/>
    </row>
    <row r="110" spans="1:4" ht="15.75">
      <c r="A110" s="59" t="s">
        <v>651</v>
      </c>
      <c r="B110" s="11" t="s">
        <v>463</v>
      </c>
      <c r="C110" s="11" t="s">
        <v>178</v>
      </c>
      <c r="D110" s="70"/>
    </row>
    <row r="111" spans="1:4" ht="15.75">
      <c r="A111" s="59" t="s">
        <v>652</v>
      </c>
      <c r="B111" s="11" t="s">
        <v>464</v>
      </c>
      <c r="C111" s="11" t="s">
        <v>178</v>
      </c>
      <c r="D111" s="70"/>
    </row>
    <row r="112" spans="1:4" ht="15.75">
      <c r="A112" s="59" t="s">
        <v>653</v>
      </c>
      <c r="B112" s="20" t="s">
        <v>465</v>
      </c>
      <c r="C112" s="11" t="s">
        <v>178</v>
      </c>
      <c r="D112" s="70"/>
    </row>
    <row r="113" spans="1:4" ht="15.75">
      <c r="A113" s="59" t="s">
        <v>654</v>
      </c>
      <c r="B113" s="20" t="s">
        <v>470</v>
      </c>
      <c r="C113" s="11" t="s">
        <v>178</v>
      </c>
      <c r="D113" s="70"/>
    </row>
    <row r="114" spans="1:4" ht="15.75">
      <c r="A114" s="59" t="s">
        <v>655</v>
      </c>
      <c r="B114" s="20" t="s">
        <v>467</v>
      </c>
      <c r="C114" s="11" t="s">
        <v>178</v>
      </c>
      <c r="D114" s="12"/>
    </row>
    <row r="115" spans="1:4" ht="15.75">
      <c r="A115" s="59" t="s">
        <v>656</v>
      </c>
      <c r="B115" s="20" t="s">
        <v>468</v>
      </c>
      <c r="C115" s="11" t="s">
        <v>178</v>
      </c>
      <c r="D115" s="12"/>
    </row>
    <row r="116" spans="1:4" ht="15.75">
      <c r="A116" s="59" t="s">
        <v>657</v>
      </c>
      <c r="B116" s="21" t="s">
        <v>177</v>
      </c>
      <c r="C116" s="14" t="s">
        <v>178</v>
      </c>
      <c r="D116" s="12"/>
    </row>
  </sheetData>
  <sheetProtection/>
  <mergeCells count="3">
    <mergeCell ref="B2:D2"/>
    <mergeCell ref="B3:D3"/>
    <mergeCell ref="B1:D1"/>
  </mergeCells>
  <printOptions/>
  <pageMargins left="0.25" right="0.25" top="0.75" bottom="0.75" header="0.3" footer="0.3"/>
  <pageSetup fitToHeight="3" fitToWidth="1" horizontalDpi="300" verticalDpi="300" orientation="portrait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0" bestFit="1" customWidth="1"/>
    <col min="2" max="2" width="82.57421875" style="0" customWidth="1"/>
    <col min="3" max="3" width="11.28125" style="0" customWidth="1"/>
    <col min="4" max="4" width="16.28125" style="0" customWidth="1"/>
  </cols>
  <sheetData>
    <row r="1" spans="2:4" ht="15.75">
      <c r="B1" s="91" t="s">
        <v>708</v>
      </c>
      <c r="C1" s="91"/>
      <c r="D1" s="91"/>
    </row>
    <row r="2" spans="2:4" ht="27" customHeight="1">
      <c r="B2" s="87" t="s">
        <v>679</v>
      </c>
      <c r="C2" s="88"/>
      <c r="D2" s="88"/>
    </row>
    <row r="3" spans="2:4" ht="25.5" customHeight="1">
      <c r="B3" s="90" t="s">
        <v>686</v>
      </c>
      <c r="C3" s="88"/>
      <c r="D3" s="88"/>
    </row>
    <row r="4" spans="2:4" ht="15.75" customHeight="1">
      <c r="B4" s="7"/>
      <c r="C4" s="56"/>
      <c r="D4" s="56"/>
    </row>
    <row r="5" spans="2:4" ht="21" customHeight="1">
      <c r="B5" s="18" t="s">
        <v>0</v>
      </c>
      <c r="C5" s="8"/>
      <c r="D5" s="8"/>
    </row>
    <row r="6" spans="2:4" ht="47.25">
      <c r="B6" s="65" t="s">
        <v>665</v>
      </c>
      <c r="C6" s="62" t="s">
        <v>678</v>
      </c>
      <c r="D6" s="65" t="s">
        <v>667</v>
      </c>
    </row>
    <row r="7" spans="1:4" ht="15.75">
      <c r="A7" s="59" t="s">
        <v>548</v>
      </c>
      <c r="B7" s="20" t="s">
        <v>476</v>
      </c>
      <c r="C7" s="15" t="s">
        <v>249</v>
      </c>
      <c r="D7" s="12"/>
    </row>
    <row r="8" spans="1:4" ht="15.75">
      <c r="A8" s="59" t="s">
        <v>549</v>
      </c>
      <c r="B8" s="20" t="s">
        <v>477</v>
      </c>
      <c r="C8" s="15" t="s">
        <v>249</v>
      </c>
      <c r="D8" s="12"/>
    </row>
    <row r="9" spans="1:4" ht="15.75">
      <c r="A9" s="59" t="s">
        <v>550</v>
      </c>
      <c r="B9" s="20" t="s">
        <v>478</v>
      </c>
      <c r="C9" s="15" t="s">
        <v>249</v>
      </c>
      <c r="D9" s="12"/>
    </row>
    <row r="10" spans="1:4" ht="15.75">
      <c r="A10" s="59" t="s">
        <v>551</v>
      </c>
      <c r="B10" s="20" t="s">
        <v>479</v>
      </c>
      <c r="C10" s="15" t="s">
        <v>249</v>
      </c>
      <c r="D10" s="12"/>
    </row>
    <row r="11" spans="1:4" ht="15.75">
      <c r="A11" s="59" t="s">
        <v>552</v>
      </c>
      <c r="B11" s="20" t="s">
        <v>480</v>
      </c>
      <c r="C11" s="15" t="s">
        <v>249</v>
      </c>
      <c r="D11" s="12"/>
    </row>
    <row r="12" spans="1:4" ht="15.75">
      <c r="A12" s="59" t="s">
        <v>553</v>
      </c>
      <c r="B12" s="20" t="s">
        <v>481</v>
      </c>
      <c r="C12" s="15" t="s">
        <v>249</v>
      </c>
      <c r="D12" s="12"/>
    </row>
    <row r="13" spans="1:4" ht="15.75">
      <c r="A13" s="59" t="s">
        <v>554</v>
      </c>
      <c r="B13" s="20" t="s">
        <v>482</v>
      </c>
      <c r="C13" s="15" t="s">
        <v>249</v>
      </c>
      <c r="D13" s="12"/>
    </row>
    <row r="14" spans="1:4" ht="15.75">
      <c r="A14" s="59" t="s">
        <v>555</v>
      </c>
      <c r="B14" s="20" t="s">
        <v>483</v>
      </c>
      <c r="C14" s="15" t="s">
        <v>249</v>
      </c>
      <c r="D14" s="12"/>
    </row>
    <row r="15" spans="1:4" ht="15.75">
      <c r="A15" s="59" t="s">
        <v>556</v>
      </c>
      <c r="B15" s="20" t="s">
        <v>484</v>
      </c>
      <c r="C15" s="15" t="s">
        <v>249</v>
      </c>
      <c r="D15" s="12"/>
    </row>
    <row r="16" spans="1:4" ht="15.75">
      <c r="A16" s="59" t="s">
        <v>557</v>
      </c>
      <c r="B16" s="20" t="s">
        <v>485</v>
      </c>
      <c r="C16" s="15" t="s">
        <v>249</v>
      </c>
      <c r="D16" s="12"/>
    </row>
    <row r="17" spans="1:4" ht="31.5">
      <c r="A17" s="59" t="s">
        <v>558</v>
      </c>
      <c r="B17" s="13" t="s">
        <v>248</v>
      </c>
      <c r="C17" s="14" t="s">
        <v>249</v>
      </c>
      <c r="D17" s="12"/>
    </row>
    <row r="18" spans="1:4" ht="15.75">
      <c r="A18" s="59" t="s">
        <v>559</v>
      </c>
      <c r="B18" s="20" t="s">
        <v>476</v>
      </c>
      <c r="C18" s="15" t="s">
        <v>251</v>
      </c>
      <c r="D18" s="12"/>
    </row>
    <row r="19" spans="1:4" ht="15.75">
      <c r="A19" s="59" t="s">
        <v>560</v>
      </c>
      <c r="B19" s="20" t="s">
        <v>477</v>
      </c>
      <c r="C19" s="15" t="s">
        <v>251</v>
      </c>
      <c r="D19" s="12"/>
    </row>
    <row r="20" spans="1:4" ht="15.75">
      <c r="A20" s="59" t="s">
        <v>561</v>
      </c>
      <c r="B20" s="20" t="s">
        <v>478</v>
      </c>
      <c r="C20" s="15" t="s">
        <v>251</v>
      </c>
      <c r="D20" s="12"/>
    </row>
    <row r="21" spans="1:4" ht="15.75">
      <c r="A21" s="59" t="s">
        <v>562</v>
      </c>
      <c r="B21" s="20" t="s">
        <v>479</v>
      </c>
      <c r="C21" s="15" t="s">
        <v>251</v>
      </c>
      <c r="D21" s="12"/>
    </row>
    <row r="22" spans="1:4" ht="15.75">
      <c r="A22" s="59" t="s">
        <v>563</v>
      </c>
      <c r="B22" s="20" t="s">
        <v>480</v>
      </c>
      <c r="C22" s="15" t="s">
        <v>251</v>
      </c>
      <c r="D22" s="12"/>
    </row>
    <row r="23" spans="1:4" ht="15.75">
      <c r="A23" s="59" t="s">
        <v>564</v>
      </c>
      <c r="B23" s="20" t="s">
        <v>481</v>
      </c>
      <c r="C23" s="15" t="s">
        <v>251</v>
      </c>
      <c r="D23" s="12"/>
    </row>
    <row r="24" spans="1:4" ht="15.75">
      <c r="A24" s="59" t="s">
        <v>565</v>
      </c>
      <c r="B24" s="20" t="s">
        <v>482</v>
      </c>
      <c r="C24" s="15" t="s">
        <v>251</v>
      </c>
      <c r="D24" s="12"/>
    </row>
    <row r="25" spans="1:4" ht="15.75">
      <c r="A25" s="59" t="s">
        <v>566</v>
      </c>
      <c r="B25" s="20" t="s">
        <v>483</v>
      </c>
      <c r="C25" s="15" t="s">
        <v>251</v>
      </c>
      <c r="D25" s="12"/>
    </row>
    <row r="26" spans="1:4" ht="15.75">
      <c r="A26" s="59" t="s">
        <v>567</v>
      </c>
      <c r="B26" s="20" t="s">
        <v>484</v>
      </c>
      <c r="C26" s="15" t="s">
        <v>251</v>
      </c>
      <c r="D26" s="12"/>
    </row>
    <row r="27" spans="1:4" ht="15.75">
      <c r="A27" s="59" t="s">
        <v>568</v>
      </c>
      <c r="B27" s="20" t="s">
        <v>485</v>
      </c>
      <c r="C27" s="15" t="s">
        <v>251</v>
      </c>
      <c r="D27" s="12"/>
    </row>
    <row r="28" spans="1:4" ht="31.5">
      <c r="A28" s="59" t="s">
        <v>569</v>
      </c>
      <c r="B28" s="13" t="s">
        <v>486</v>
      </c>
      <c r="C28" s="14" t="s">
        <v>251</v>
      </c>
      <c r="D28" s="12"/>
    </row>
    <row r="29" spans="1:4" ht="15.75">
      <c r="A29" s="59" t="s">
        <v>570</v>
      </c>
      <c r="B29" s="20" t="s">
        <v>476</v>
      </c>
      <c r="C29" s="15" t="s">
        <v>253</v>
      </c>
      <c r="D29" s="12"/>
    </row>
    <row r="30" spans="1:4" ht="15.75">
      <c r="A30" s="59" t="s">
        <v>571</v>
      </c>
      <c r="B30" s="20" t="s">
        <v>477</v>
      </c>
      <c r="C30" s="15" t="s">
        <v>253</v>
      </c>
      <c r="D30" s="12"/>
    </row>
    <row r="31" spans="1:4" ht="15.75">
      <c r="A31" s="59" t="s">
        <v>572</v>
      </c>
      <c r="B31" s="20" t="s">
        <v>478</v>
      </c>
      <c r="C31" s="15" t="s">
        <v>253</v>
      </c>
      <c r="D31" s="71"/>
    </row>
    <row r="32" spans="1:4" ht="15.75">
      <c r="A32" s="59" t="s">
        <v>573</v>
      </c>
      <c r="B32" s="20" t="s">
        <v>479</v>
      </c>
      <c r="C32" s="15" t="s">
        <v>253</v>
      </c>
      <c r="D32" s="71">
        <v>5999433</v>
      </c>
    </row>
    <row r="33" spans="1:4" ht="15.75">
      <c r="A33" s="59" t="s">
        <v>574</v>
      </c>
      <c r="B33" s="20" t="s">
        <v>480</v>
      </c>
      <c r="C33" s="15" t="s">
        <v>253</v>
      </c>
      <c r="D33" s="71">
        <v>241200</v>
      </c>
    </row>
    <row r="34" spans="1:4" ht="15.75">
      <c r="A34" s="59" t="s">
        <v>575</v>
      </c>
      <c r="B34" s="20" t="s">
        <v>481</v>
      </c>
      <c r="C34" s="15" t="s">
        <v>253</v>
      </c>
      <c r="D34" s="71">
        <v>168000210</v>
      </c>
    </row>
    <row r="35" spans="1:4" ht="15.75">
      <c r="A35" s="59" t="s">
        <v>576</v>
      </c>
      <c r="B35" s="20" t="s">
        <v>482</v>
      </c>
      <c r="C35" s="15" t="s">
        <v>253</v>
      </c>
      <c r="D35" s="71"/>
    </row>
    <row r="36" spans="1:4" ht="15.75">
      <c r="A36" s="59" t="s">
        <v>577</v>
      </c>
      <c r="B36" s="20" t="s">
        <v>483</v>
      </c>
      <c r="C36" s="15" t="s">
        <v>253</v>
      </c>
      <c r="D36" s="71"/>
    </row>
    <row r="37" spans="1:4" ht="15.75">
      <c r="A37" s="59" t="s">
        <v>578</v>
      </c>
      <c r="B37" s="20" t="s">
        <v>484</v>
      </c>
      <c r="C37" s="15" t="s">
        <v>253</v>
      </c>
      <c r="D37" s="71"/>
    </row>
    <row r="38" spans="1:4" ht="15.75">
      <c r="A38" s="59" t="s">
        <v>579</v>
      </c>
      <c r="B38" s="20" t="s">
        <v>485</v>
      </c>
      <c r="C38" s="15" t="s">
        <v>253</v>
      </c>
      <c r="D38" s="71"/>
    </row>
    <row r="39" spans="1:4" ht="15.75">
      <c r="A39" s="59" t="s">
        <v>580</v>
      </c>
      <c r="B39" s="13" t="s">
        <v>487</v>
      </c>
      <c r="C39" s="14" t="s">
        <v>253</v>
      </c>
      <c r="D39" s="71">
        <f>SUM(D29:D38)</f>
        <v>174240843</v>
      </c>
    </row>
    <row r="40" spans="1:4" ht="15.75">
      <c r="A40" s="59" t="s">
        <v>581</v>
      </c>
      <c r="B40" s="20" t="s">
        <v>476</v>
      </c>
      <c r="C40" s="15" t="s">
        <v>319</v>
      </c>
      <c r="D40" s="71"/>
    </row>
    <row r="41" spans="1:4" ht="15.75">
      <c r="A41" s="59" t="s">
        <v>582</v>
      </c>
      <c r="B41" s="20" t="s">
        <v>477</v>
      </c>
      <c r="C41" s="15" t="s">
        <v>319</v>
      </c>
      <c r="D41" s="71"/>
    </row>
    <row r="42" spans="1:4" ht="15.75">
      <c r="A42" s="59" t="s">
        <v>583</v>
      </c>
      <c r="B42" s="20" t="s">
        <v>478</v>
      </c>
      <c r="C42" s="15" t="s">
        <v>319</v>
      </c>
      <c r="D42" s="71"/>
    </row>
    <row r="43" spans="1:4" ht="15.75">
      <c r="A43" s="59" t="s">
        <v>584</v>
      </c>
      <c r="B43" s="20" t="s">
        <v>479</v>
      </c>
      <c r="C43" s="15" t="s">
        <v>319</v>
      </c>
      <c r="D43" s="71"/>
    </row>
    <row r="44" spans="1:4" ht="15.75">
      <c r="A44" s="59" t="s">
        <v>585</v>
      </c>
      <c r="B44" s="20" t="s">
        <v>480</v>
      </c>
      <c r="C44" s="15" t="s">
        <v>319</v>
      </c>
      <c r="D44" s="71"/>
    </row>
    <row r="45" spans="1:4" ht="15.75">
      <c r="A45" s="59" t="s">
        <v>586</v>
      </c>
      <c r="B45" s="20" t="s">
        <v>481</v>
      </c>
      <c r="C45" s="15" t="s">
        <v>319</v>
      </c>
      <c r="D45" s="71"/>
    </row>
    <row r="46" spans="1:4" ht="15.75">
      <c r="A46" s="59" t="s">
        <v>587</v>
      </c>
      <c r="B46" s="20" t="s">
        <v>482</v>
      </c>
      <c r="C46" s="15" t="s">
        <v>319</v>
      </c>
      <c r="D46" s="71"/>
    </row>
    <row r="47" spans="1:4" ht="15.75">
      <c r="A47" s="59" t="s">
        <v>588</v>
      </c>
      <c r="B47" s="20" t="s">
        <v>483</v>
      </c>
      <c r="C47" s="15" t="s">
        <v>319</v>
      </c>
      <c r="D47" s="71"/>
    </row>
    <row r="48" spans="1:4" ht="15.75">
      <c r="A48" s="59" t="s">
        <v>589</v>
      </c>
      <c r="B48" s="20" t="s">
        <v>484</v>
      </c>
      <c r="C48" s="15" t="s">
        <v>319</v>
      </c>
      <c r="D48" s="71"/>
    </row>
    <row r="49" spans="1:4" ht="15.75">
      <c r="A49" s="59" t="s">
        <v>590</v>
      </c>
      <c r="B49" s="20" t="s">
        <v>485</v>
      </c>
      <c r="C49" s="15" t="s">
        <v>319</v>
      </c>
      <c r="D49" s="71"/>
    </row>
    <row r="50" spans="1:4" ht="31.5">
      <c r="A50" s="59" t="s">
        <v>591</v>
      </c>
      <c r="B50" s="13" t="s">
        <v>488</v>
      </c>
      <c r="C50" s="14" t="s">
        <v>319</v>
      </c>
      <c r="D50" s="71"/>
    </row>
    <row r="51" spans="1:4" ht="15.75">
      <c r="A51" s="59" t="s">
        <v>592</v>
      </c>
      <c r="B51" s="20" t="s">
        <v>489</v>
      </c>
      <c r="C51" s="15" t="s">
        <v>321</v>
      </c>
      <c r="D51" s="71"/>
    </row>
    <row r="52" spans="1:4" ht="15.75">
      <c r="A52" s="59" t="s">
        <v>593</v>
      </c>
      <c r="B52" s="20" t="s">
        <v>477</v>
      </c>
      <c r="C52" s="15" t="s">
        <v>321</v>
      </c>
      <c r="D52" s="71"/>
    </row>
    <row r="53" spans="1:4" ht="15.75">
      <c r="A53" s="59" t="s">
        <v>594</v>
      </c>
      <c r="B53" s="20" t="s">
        <v>478</v>
      </c>
      <c r="C53" s="15" t="s">
        <v>321</v>
      </c>
      <c r="D53" s="71"/>
    </row>
    <row r="54" spans="1:4" ht="15.75">
      <c r="A54" s="59" t="s">
        <v>595</v>
      </c>
      <c r="B54" s="20" t="s">
        <v>479</v>
      </c>
      <c r="C54" s="15" t="s">
        <v>321</v>
      </c>
      <c r="D54" s="71"/>
    </row>
    <row r="55" spans="1:4" ht="15.75">
      <c r="A55" s="59" t="s">
        <v>596</v>
      </c>
      <c r="B55" s="20" t="s">
        <v>480</v>
      </c>
      <c r="C55" s="15" t="s">
        <v>321</v>
      </c>
      <c r="D55" s="71"/>
    </row>
    <row r="56" spans="1:4" ht="15.75">
      <c r="A56" s="59" t="s">
        <v>597</v>
      </c>
      <c r="B56" s="20" t="s">
        <v>481</v>
      </c>
      <c r="C56" s="15" t="s">
        <v>321</v>
      </c>
      <c r="D56" s="71"/>
    </row>
    <row r="57" spans="1:4" ht="15.75">
      <c r="A57" s="59" t="s">
        <v>598</v>
      </c>
      <c r="B57" s="20" t="s">
        <v>482</v>
      </c>
      <c r="C57" s="15" t="s">
        <v>321</v>
      </c>
      <c r="D57" s="71"/>
    </row>
    <row r="58" spans="1:4" ht="15.75">
      <c r="A58" s="59" t="s">
        <v>599</v>
      </c>
      <c r="B58" s="20" t="s">
        <v>483</v>
      </c>
      <c r="C58" s="15" t="s">
        <v>321</v>
      </c>
      <c r="D58" s="71"/>
    </row>
    <row r="59" spans="1:4" ht="15.75">
      <c r="A59" s="59" t="s">
        <v>600</v>
      </c>
      <c r="B59" s="20" t="s">
        <v>484</v>
      </c>
      <c r="C59" s="15" t="s">
        <v>321</v>
      </c>
      <c r="D59" s="71"/>
    </row>
    <row r="60" spans="1:4" ht="15.75">
      <c r="A60" s="59" t="s">
        <v>601</v>
      </c>
      <c r="B60" s="20" t="s">
        <v>485</v>
      </c>
      <c r="C60" s="15" t="s">
        <v>321</v>
      </c>
      <c r="D60" s="71"/>
    </row>
    <row r="61" spans="1:4" ht="31.5">
      <c r="A61" s="59" t="s">
        <v>602</v>
      </c>
      <c r="B61" s="13" t="s">
        <v>490</v>
      </c>
      <c r="C61" s="14" t="s">
        <v>321</v>
      </c>
      <c r="D61" s="71"/>
    </row>
    <row r="62" spans="1:4" ht="15.75">
      <c r="A62" s="59" t="s">
        <v>603</v>
      </c>
      <c r="B62" s="20" t="s">
        <v>476</v>
      </c>
      <c r="C62" s="15" t="s">
        <v>323</v>
      </c>
      <c r="D62" s="71"/>
    </row>
    <row r="63" spans="1:4" ht="15.75">
      <c r="A63" s="59" t="s">
        <v>604</v>
      </c>
      <c r="B63" s="20" t="s">
        <v>477</v>
      </c>
      <c r="C63" s="15" t="s">
        <v>323</v>
      </c>
      <c r="D63" s="71"/>
    </row>
    <row r="64" spans="1:4" ht="15.75">
      <c r="A64" s="59" t="s">
        <v>605</v>
      </c>
      <c r="B64" s="20" t="s">
        <v>478</v>
      </c>
      <c r="C64" s="15" t="s">
        <v>323</v>
      </c>
      <c r="D64" s="71"/>
    </row>
    <row r="65" spans="1:4" ht="15.75">
      <c r="A65" s="59" t="s">
        <v>606</v>
      </c>
      <c r="B65" s="20" t="s">
        <v>479</v>
      </c>
      <c r="C65" s="15" t="s">
        <v>323</v>
      </c>
      <c r="D65" s="71"/>
    </row>
    <row r="66" spans="1:4" ht="15.75">
      <c r="A66" s="59" t="s">
        <v>607</v>
      </c>
      <c r="B66" s="20" t="s">
        <v>480</v>
      </c>
      <c r="C66" s="15" t="s">
        <v>323</v>
      </c>
      <c r="D66" s="71"/>
    </row>
    <row r="67" spans="1:4" ht="15.75">
      <c r="A67" s="59" t="s">
        <v>608</v>
      </c>
      <c r="B67" s="20" t="s">
        <v>481</v>
      </c>
      <c r="C67" s="15" t="s">
        <v>323</v>
      </c>
      <c r="D67" s="71"/>
    </row>
    <row r="68" spans="1:4" ht="15.75">
      <c r="A68" s="59" t="s">
        <v>609</v>
      </c>
      <c r="B68" s="20" t="s">
        <v>482</v>
      </c>
      <c r="C68" s="15" t="s">
        <v>323</v>
      </c>
      <c r="D68" s="71"/>
    </row>
    <row r="69" spans="1:4" ht="15.75">
      <c r="A69" s="59" t="s">
        <v>610</v>
      </c>
      <c r="B69" s="20" t="s">
        <v>483</v>
      </c>
      <c r="C69" s="15" t="s">
        <v>323</v>
      </c>
      <c r="D69" s="71"/>
    </row>
    <row r="70" spans="1:4" ht="15.75">
      <c r="A70" s="59" t="s">
        <v>611</v>
      </c>
      <c r="B70" s="20" t="s">
        <v>484</v>
      </c>
      <c r="C70" s="15" t="s">
        <v>323</v>
      </c>
      <c r="D70" s="71"/>
    </row>
    <row r="71" spans="1:4" ht="15.75">
      <c r="A71" s="59" t="s">
        <v>612</v>
      </c>
      <c r="B71" s="20" t="s">
        <v>485</v>
      </c>
      <c r="C71" s="15" t="s">
        <v>323</v>
      </c>
      <c r="D71" s="71"/>
    </row>
    <row r="72" spans="1:4" ht="15.75">
      <c r="A72" s="59" t="s">
        <v>613</v>
      </c>
      <c r="B72" s="13" t="s">
        <v>322</v>
      </c>
      <c r="C72" s="14" t="s">
        <v>323</v>
      </c>
      <c r="D72" s="12"/>
    </row>
    <row r="73" spans="1:4" ht="15.75">
      <c r="A73" s="59" t="s">
        <v>614</v>
      </c>
      <c r="B73" s="20" t="s">
        <v>491</v>
      </c>
      <c r="C73" s="11" t="s">
        <v>309</v>
      </c>
      <c r="D73" s="12"/>
    </row>
    <row r="74" spans="1:4" ht="15.75">
      <c r="A74" s="59" t="s">
        <v>615</v>
      </c>
      <c r="B74" s="20" t="s">
        <v>492</v>
      </c>
      <c r="C74" s="11" t="s">
        <v>309</v>
      </c>
      <c r="D74" s="12"/>
    </row>
    <row r="75" spans="1:4" ht="15.75">
      <c r="A75" s="59" t="s">
        <v>616</v>
      </c>
      <c r="B75" s="20" t="s">
        <v>493</v>
      </c>
      <c r="C75" s="11" t="s">
        <v>309</v>
      </c>
      <c r="D75" s="12"/>
    </row>
    <row r="76" spans="1:4" ht="15.75">
      <c r="A76" s="59" t="s">
        <v>617</v>
      </c>
      <c r="B76" s="11" t="s">
        <v>494</v>
      </c>
      <c r="C76" s="11" t="s">
        <v>309</v>
      </c>
      <c r="D76" s="12"/>
    </row>
    <row r="77" spans="1:4" ht="15.75">
      <c r="A77" s="59" t="s">
        <v>618</v>
      </c>
      <c r="B77" s="11" t="s">
        <v>495</v>
      </c>
      <c r="C77" s="11" t="s">
        <v>309</v>
      </c>
      <c r="D77" s="12"/>
    </row>
    <row r="78" spans="1:4" ht="15.75">
      <c r="A78" s="59" t="s">
        <v>619</v>
      </c>
      <c r="B78" s="11" t="s">
        <v>496</v>
      </c>
      <c r="C78" s="11" t="s">
        <v>309</v>
      </c>
      <c r="D78" s="12"/>
    </row>
    <row r="79" spans="1:4" ht="15.75">
      <c r="A79" s="59" t="s">
        <v>620</v>
      </c>
      <c r="B79" s="20" t="s">
        <v>497</v>
      </c>
      <c r="C79" s="11" t="s">
        <v>309</v>
      </c>
      <c r="D79" s="12"/>
    </row>
    <row r="80" spans="1:4" ht="15.75">
      <c r="A80" s="59" t="s">
        <v>621</v>
      </c>
      <c r="B80" s="20" t="s">
        <v>498</v>
      </c>
      <c r="C80" s="11" t="s">
        <v>309</v>
      </c>
      <c r="D80" s="12"/>
    </row>
    <row r="81" spans="1:4" ht="15.75">
      <c r="A81" s="59" t="s">
        <v>622</v>
      </c>
      <c r="B81" s="20" t="s">
        <v>499</v>
      </c>
      <c r="C81" s="11" t="s">
        <v>309</v>
      </c>
      <c r="D81" s="12"/>
    </row>
    <row r="82" spans="1:4" ht="15.75">
      <c r="A82" s="59" t="s">
        <v>623</v>
      </c>
      <c r="B82" s="20" t="s">
        <v>500</v>
      </c>
      <c r="C82" s="11" t="s">
        <v>309</v>
      </c>
      <c r="D82" s="12"/>
    </row>
    <row r="83" spans="1:4" ht="31.5">
      <c r="A83" s="59" t="s">
        <v>624</v>
      </c>
      <c r="B83" s="13" t="s">
        <v>501</v>
      </c>
      <c r="C83" s="14" t="s">
        <v>309</v>
      </c>
      <c r="D83" s="12"/>
    </row>
    <row r="84" spans="1:4" ht="15.75">
      <c r="A84" s="59" t="s">
        <v>625</v>
      </c>
      <c r="B84" s="20" t="s">
        <v>491</v>
      </c>
      <c r="C84" s="11" t="s">
        <v>311</v>
      </c>
      <c r="D84" s="12"/>
    </row>
    <row r="85" spans="1:4" ht="15.75">
      <c r="A85" s="59" t="s">
        <v>626</v>
      </c>
      <c r="B85" s="20" t="s">
        <v>492</v>
      </c>
      <c r="C85" s="11" t="s">
        <v>311</v>
      </c>
      <c r="D85" s="12"/>
    </row>
    <row r="86" spans="1:4" ht="15.75">
      <c r="A86" s="59" t="s">
        <v>627</v>
      </c>
      <c r="B86" s="20" t="s">
        <v>493</v>
      </c>
      <c r="C86" s="11" t="s">
        <v>311</v>
      </c>
      <c r="D86" s="12"/>
    </row>
    <row r="87" spans="1:4" ht="15.75">
      <c r="A87" s="59" t="s">
        <v>628</v>
      </c>
      <c r="B87" s="11" t="s">
        <v>494</v>
      </c>
      <c r="C87" s="11" t="s">
        <v>311</v>
      </c>
      <c r="D87" s="12"/>
    </row>
    <row r="88" spans="1:4" ht="15.75">
      <c r="A88" s="59" t="s">
        <v>629</v>
      </c>
      <c r="B88" s="11" t="s">
        <v>495</v>
      </c>
      <c r="C88" s="11" t="s">
        <v>311</v>
      </c>
      <c r="D88" s="12"/>
    </row>
    <row r="89" spans="1:4" ht="15.75">
      <c r="A89" s="59" t="s">
        <v>630</v>
      </c>
      <c r="B89" s="11" t="s">
        <v>496</v>
      </c>
      <c r="C89" s="11" t="s">
        <v>311</v>
      </c>
      <c r="D89" s="12"/>
    </row>
    <row r="90" spans="1:4" ht="15.75">
      <c r="A90" s="59" t="s">
        <v>631</v>
      </c>
      <c r="B90" s="20" t="s">
        <v>497</v>
      </c>
      <c r="C90" s="11" t="s">
        <v>311</v>
      </c>
      <c r="D90" s="12"/>
    </row>
    <row r="91" spans="1:4" ht="15.75">
      <c r="A91" s="59" t="s">
        <v>632</v>
      </c>
      <c r="B91" s="20" t="s">
        <v>502</v>
      </c>
      <c r="C91" s="11" t="s">
        <v>311</v>
      </c>
      <c r="D91" s="12"/>
    </row>
    <row r="92" spans="1:4" ht="15.75">
      <c r="A92" s="59" t="s">
        <v>633</v>
      </c>
      <c r="B92" s="20" t="s">
        <v>499</v>
      </c>
      <c r="C92" s="11" t="s">
        <v>311</v>
      </c>
      <c r="D92" s="12"/>
    </row>
    <row r="93" spans="1:4" ht="15.75">
      <c r="A93" s="59" t="s">
        <v>634</v>
      </c>
      <c r="B93" s="20" t="s">
        <v>500</v>
      </c>
      <c r="C93" s="11" t="s">
        <v>311</v>
      </c>
      <c r="D93" s="12"/>
    </row>
    <row r="94" spans="1:4" ht="15.75">
      <c r="A94" s="59" t="s">
        <v>635</v>
      </c>
      <c r="B94" s="21" t="s">
        <v>503</v>
      </c>
      <c r="C94" s="14" t="s">
        <v>311</v>
      </c>
      <c r="D94" s="12"/>
    </row>
    <row r="95" spans="1:4" ht="15.75">
      <c r="A95" s="59" t="s">
        <v>636</v>
      </c>
      <c r="B95" s="20" t="s">
        <v>491</v>
      </c>
      <c r="C95" s="11" t="s">
        <v>341</v>
      </c>
      <c r="D95" s="12"/>
    </row>
    <row r="96" spans="1:4" ht="15.75">
      <c r="A96" s="59" t="s">
        <v>637</v>
      </c>
      <c r="B96" s="20" t="s">
        <v>492</v>
      </c>
      <c r="C96" s="11" t="s">
        <v>341</v>
      </c>
      <c r="D96" s="12"/>
    </row>
    <row r="97" spans="1:4" ht="15.75">
      <c r="A97" s="59" t="s">
        <v>638</v>
      </c>
      <c r="B97" s="20" t="s">
        <v>493</v>
      </c>
      <c r="C97" s="11" t="s">
        <v>341</v>
      </c>
      <c r="D97" s="12"/>
    </row>
    <row r="98" spans="1:4" ht="15.75">
      <c r="A98" s="59" t="s">
        <v>639</v>
      </c>
      <c r="B98" s="11" t="s">
        <v>494</v>
      </c>
      <c r="C98" s="11" t="s">
        <v>341</v>
      </c>
      <c r="D98" s="12"/>
    </row>
    <row r="99" spans="1:4" ht="15.75">
      <c r="A99" s="59" t="s">
        <v>640</v>
      </c>
      <c r="B99" s="11" t="s">
        <v>495</v>
      </c>
      <c r="C99" s="11" t="s">
        <v>341</v>
      </c>
      <c r="D99" s="12"/>
    </row>
    <row r="100" spans="1:4" ht="15.75">
      <c r="A100" s="59" t="s">
        <v>641</v>
      </c>
      <c r="B100" s="11" t="s">
        <v>496</v>
      </c>
      <c r="C100" s="11" t="s">
        <v>341</v>
      </c>
      <c r="D100" s="12"/>
    </row>
    <row r="101" spans="1:4" ht="15.75">
      <c r="A101" s="59" t="s">
        <v>642</v>
      </c>
      <c r="B101" s="20" t="s">
        <v>497</v>
      </c>
      <c r="C101" s="11" t="s">
        <v>341</v>
      </c>
      <c r="D101" s="12"/>
    </row>
    <row r="102" spans="1:4" ht="15.75">
      <c r="A102" s="59" t="s">
        <v>643</v>
      </c>
      <c r="B102" s="20" t="s">
        <v>498</v>
      </c>
      <c r="C102" s="11" t="s">
        <v>341</v>
      </c>
      <c r="D102" s="12"/>
    </row>
    <row r="103" spans="1:4" ht="15.75">
      <c r="A103" s="59" t="s">
        <v>644</v>
      </c>
      <c r="B103" s="20" t="s">
        <v>499</v>
      </c>
      <c r="C103" s="11" t="s">
        <v>341</v>
      </c>
      <c r="D103" s="12"/>
    </row>
    <row r="104" spans="1:4" ht="15.75">
      <c r="A104" s="59" t="s">
        <v>645</v>
      </c>
      <c r="B104" s="20" t="s">
        <v>500</v>
      </c>
      <c r="C104" s="11" t="s">
        <v>341</v>
      </c>
      <c r="D104" s="12"/>
    </row>
    <row r="105" spans="1:4" ht="31.5">
      <c r="A105" s="59" t="s">
        <v>646</v>
      </c>
      <c r="B105" s="13" t="s">
        <v>504</v>
      </c>
      <c r="C105" s="14" t="s">
        <v>341</v>
      </c>
      <c r="D105" s="12"/>
    </row>
    <row r="106" spans="1:4" ht="15.75">
      <c r="A106" s="59" t="s">
        <v>647</v>
      </c>
      <c r="B106" s="20" t="s">
        <v>491</v>
      </c>
      <c r="C106" s="11" t="s">
        <v>343</v>
      </c>
      <c r="D106" s="12"/>
    </row>
    <row r="107" spans="1:4" ht="15.75">
      <c r="A107" s="59" t="s">
        <v>648</v>
      </c>
      <c r="B107" s="20" t="s">
        <v>492</v>
      </c>
      <c r="C107" s="11" t="s">
        <v>343</v>
      </c>
      <c r="D107" s="12"/>
    </row>
    <row r="108" spans="1:4" ht="15.75">
      <c r="A108" s="59" t="s">
        <v>649</v>
      </c>
      <c r="B108" s="20" t="s">
        <v>493</v>
      </c>
      <c r="C108" s="11" t="s">
        <v>343</v>
      </c>
      <c r="D108" s="12"/>
    </row>
    <row r="109" spans="1:4" ht="15.75">
      <c r="A109" s="59" t="s">
        <v>650</v>
      </c>
      <c r="B109" s="11" t="s">
        <v>494</v>
      </c>
      <c r="C109" s="11" t="s">
        <v>343</v>
      </c>
      <c r="D109" s="12"/>
    </row>
    <row r="110" spans="1:4" ht="15.75">
      <c r="A110" s="59" t="s">
        <v>651</v>
      </c>
      <c r="B110" s="11" t="s">
        <v>495</v>
      </c>
      <c r="C110" s="11" t="s">
        <v>343</v>
      </c>
      <c r="D110" s="12"/>
    </row>
    <row r="111" spans="1:4" ht="15.75">
      <c r="A111" s="59" t="s">
        <v>652</v>
      </c>
      <c r="B111" s="11" t="s">
        <v>496</v>
      </c>
      <c r="C111" s="11" t="s">
        <v>343</v>
      </c>
      <c r="D111" s="12"/>
    </row>
    <row r="112" spans="1:4" ht="15.75">
      <c r="A112" s="59" t="s">
        <v>653</v>
      </c>
      <c r="B112" s="20" t="s">
        <v>497</v>
      </c>
      <c r="C112" s="11" t="s">
        <v>343</v>
      </c>
      <c r="D112" s="12"/>
    </row>
    <row r="113" spans="1:4" ht="15.75">
      <c r="A113" s="59" t="s">
        <v>654</v>
      </c>
      <c r="B113" s="20" t="s">
        <v>502</v>
      </c>
      <c r="C113" s="11" t="s">
        <v>343</v>
      </c>
      <c r="D113" s="12"/>
    </row>
    <row r="114" spans="1:4" ht="15.75">
      <c r="A114" s="59" t="s">
        <v>655</v>
      </c>
      <c r="B114" s="20" t="s">
        <v>499</v>
      </c>
      <c r="C114" s="11" t="s">
        <v>343</v>
      </c>
      <c r="D114" s="12"/>
    </row>
    <row r="115" spans="1:4" ht="15.75">
      <c r="A115" s="59" t="s">
        <v>656</v>
      </c>
      <c r="B115" s="20" t="s">
        <v>500</v>
      </c>
      <c r="C115" s="11" t="s">
        <v>343</v>
      </c>
      <c r="D115" s="12"/>
    </row>
    <row r="116" spans="1:4" ht="15.75">
      <c r="A116" s="59" t="s">
        <v>657</v>
      </c>
      <c r="B116" s="21" t="s">
        <v>505</v>
      </c>
      <c r="C116" s="14" t="s">
        <v>343</v>
      </c>
      <c r="D116" s="12"/>
    </row>
  </sheetData>
  <sheetProtection/>
  <mergeCells count="3">
    <mergeCell ref="B2:D2"/>
    <mergeCell ref="B3:D3"/>
    <mergeCell ref="B1:D1"/>
  </mergeCells>
  <printOptions/>
  <pageMargins left="0.25" right="0.25" top="0.75" bottom="0.75" header="0.3" footer="0.3"/>
  <pageSetup fitToHeight="3" fitToWidth="1" horizontalDpi="300" verticalDpi="300" orientation="portrait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0" bestFit="1" customWidth="1"/>
    <col min="2" max="2" width="51.00390625" style="0" customWidth="1"/>
    <col min="3" max="3" width="12.57421875" style="0" customWidth="1"/>
    <col min="4" max="4" width="16.8515625" style="0" customWidth="1"/>
  </cols>
  <sheetData>
    <row r="1" spans="2:4" ht="15">
      <c r="B1" s="95" t="s">
        <v>709</v>
      </c>
      <c r="C1" s="95"/>
      <c r="D1" s="95"/>
    </row>
    <row r="2" spans="2:4" ht="24" customHeight="1">
      <c r="B2" s="87" t="s">
        <v>679</v>
      </c>
      <c r="C2" s="88"/>
      <c r="D2" s="88"/>
    </row>
    <row r="3" spans="2:4" ht="26.25" customHeight="1">
      <c r="B3" s="90" t="s">
        <v>687</v>
      </c>
      <c r="C3" s="88"/>
      <c r="D3" s="88"/>
    </row>
    <row r="4" spans="2:4" ht="15.75">
      <c r="B4" s="8"/>
      <c r="C4" s="8"/>
      <c r="D4" s="8"/>
    </row>
    <row r="5" spans="2:4" ht="31.5">
      <c r="B5" s="65" t="s">
        <v>665</v>
      </c>
      <c r="C5" s="62" t="s">
        <v>678</v>
      </c>
      <c r="D5" s="65" t="s">
        <v>667</v>
      </c>
    </row>
    <row r="6" spans="1:4" ht="15.75">
      <c r="A6" s="59" t="s">
        <v>548</v>
      </c>
      <c r="B6" s="11" t="s">
        <v>506</v>
      </c>
      <c r="C6" s="11" t="s">
        <v>267</v>
      </c>
      <c r="D6" s="12"/>
    </row>
    <row r="7" spans="1:4" ht="15.75">
      <c r="A7" s="59" t="s">
        <v>549</v>
      </c>
      <c r="B7" s="11" t="s">
        <v>507</v>
      </c>
      <c r="C7" s="11" t="s">
        <v>267</v>
      </c>
      <c r="D7" s="12"/>
    </row>
    <row r="8" spans="1:4" ht="15.75">
      <c r="A8" s="59" t="s">
        <v>550</v>
      </c>
      <c r="B8" s="11" t="s">
        <v>508</v>
      </c>
      <c r="C8" s="11" t="s">
        <v>267</v>
      </c>
      <c r="D8" s="12"/>
    </row>
    <row r="9" spans="1:4" ht="15.75">
      <c r="A9" s="59" t="s">
        <v>551</v>
      </c>
      <c r="B9" s="11" t="s">
        <v>509</v>
      </c>
      <c r="C9" s="11" t="s">
        <v>267</v>
      </c>
      <c r="D9" s="71"/>
    </row>
    <row r="10" spans="1:4" ht="15.75">
      <c r="A10" s="59" t="s">
        <v>552</v>
      </c>
      <c r="B10" s="13" t="s">
        <v>266</v>
      </c>
      <c r="C10" s="14" t="s">
        <v>267</v>
      </c>
      <c r="D10" s="71"/>
    </row>
    <row r="11" spans="1:4" ht="15.75">
      <c r="A11" s="59" t="s">
        <v>553</v>
      </c>
      <c r="B11" s="11" t="s">
        <v>268</v>
      </c>
      <c r="C11" s="15" t="s">
        <v>269</v>
      </c>
      <c r="D11" s="71">
        <v>10000000</v>
      </c>
    </row>
    <row r="12" spans="1:4" ht="31.5">
      <c r="A12" s="59" t="s">
        <v>554</v>
      </c>
      <c r="B12" s="16" t="s">
        <v>510</v>
      </c>
      <c r="C12" s="16" t="s">
        <v>269</v>
      </c>
      <c r="D12" s="71">
        <v>10000000</v>
      </c>
    </row>
    <row r="13" spans="1:4" ht="31.5">
      <c r="A13" s="59" t="s">
        <v>555</v>
      </c>
      <c r="B13" s="16" t="s">
        <v>511</v>
      </c>
      <c r="C13" s="16" t="s">
        <v>269</v>
      </c>
      <c r="D13" s="71"/>
    </row>
    <row r="14" spans="1:4" ht="15.75">
      <c r="A14" s="59" t="s">
        <v>556</v>
      </c>
      <c r="B14" s="11" t="s">
        <v>274</v>
      </c>
      <c r="C14" s="15" t="s">
        <v>275</v>
      </c>
      <c r="D14" s="71">
        <v>2000000</v>
      </c>
    </row>
    <row r="15" spans="1:4" ht="31.5">
      <c r="A15" s="59" t="s">
        <v>557</v>
      </c>
      <c r="B15" s="16" t="s">
        <v>512</v>
      </c>
      <c r="C15" s="16" t="s">
        <v>275</v>
      </c>
      <c r="D15" s="71"/>
    </row>
    <row r="16" spans="1:4" ht="31.5">
      <c r="A16" s="59" t="s">
        <v>558</v>
      </c>
      <c r="B16" s="16" t="s">
        <v>513</v>
      </c>
      <c r="C16" s="16" t="s">
        <v>275</v>
      </c>
      <c r="D16" s="71">
        <v>2000000</v>
      </c>
    </row>
    <row r="17" spans="1:4" ht="15.75">
      <c r="A17" s="59" t="s">
        <v>559</v>
      </c>
      <c r="B17" s="16" t="s">
        <v>514</v>
      </c>
      <c r="C17" s="16" t="s">
        <v>275</v>
      </c>
      <c r="D17" s="71"/>
    </row>
    <row r="18" spans="1:4" ht="15.75">
      <c r="A18" s="59" t="s">
        <v>560</v>
      </c>
      <c r="B18" s="16" t="s">
        <v>515</v>
      </c>
      <c r="C18" s="16" t="s">
        <v>275</v>
      </c>
      <c r="D18" s="71"/>
    </row>
    <row r="19" spans="1:4" ht="15.75">
      <c r="A19" s="59" t="s">
        <v>561</v>
      </c>
      <c r="B19" s="11" t="s">
        <v>516</v>
      </c>
      <c r="C19" s="15" t="s">
        <v>277</v>
      </c>
      <c r="D19" s="71"/>
    </row>
    <row r="20" spans="1:4" ht="15.75">
      <c r="A20" s="59" t="s">
        <v>562</v>
      </c>
      <c r="B20" s="16" t="s">
        <v>517</v>
      </c>
      <c r="C20" s="16" t="s">
        <v>277</v>
      </c>
      <c r="D20" s="71"/>
    </row>
    <row r="21" spans="1:4" ht="15.75">
      <c r="A21" s="59" t="s">
        <v>563</v>
      </c>
      <c r="B21" s="16" t="s">
        <v>518</v>
      </c>
      <c r="C21" s="16" t="s">
        <v>277</v>
      </c>
      <c r="D21" s="71"/>
    </row>
    <row r="22" spans="1:4" ht="15.75">
      <c r="A22" s="59" t="s">
        <v>564</v>
      </c>
      <c r="B22" s="13" t="s">
        <v>278</v>
      </c>
      <c r="C22" s="14" t="s">
        <v>279</v>
      </c>
      <c r="D22" s="71">
        <v>12000000</v>
      </c>
    </row>
    <row r="23" spans="1:4" ht="15.75">
      <c r="A23" s="59" t="s">
        <v>565</v>
      </c>
      <c r="B23" s="11" t="s">
        <v>519</v>
      </c>
      <c r="C23" s="11" t="s">
        <v>281</v>
      </c>
      <c r="D23" s="71"/>
    </row>
    <row r="24" spans="1:4" ht="15.75">
      <c r="A24" s="59" t="s">
        <v>566</v>
      </c>
      <c r="B24" s="11" t="s">
        <v>520</v>
      </c>
      <c r="C24" s="11" t="s">
        <v>281</v>
      </c>
      <c r="D24" s="71"/>
    </row>
    <row r="25" spans="1:4" ht="15.75">
      <c r="A25" s="59" t="s">
        <v>567</v>
      </c>
      <c r="B25" s="11" t="s">
        <v>521</v>
      </c>
      <c r="C25" s="11" t="s">
        <v>281</v>
      </c>
      <c r="D25" s="71"/>
    </row>
    <row r="26" spans="1:4" ht="15.75">
      <c r="A26" s="59" t="s">
        <v>568</v>
      </c>
      <c r="B26" s="11" t="s">
        <v>522</v>
      </c>
      <c r="C26" s="11" t="s">
        <v>281</v>
      </c>
      <c r="D26" s="71"/>
    </row>
    <row r="27" spans="1:4" ht="15.75">
      <c r="A27" s="59" t="s">
        <v>569</v>
      </c>
      <c r="B27" s="11" t="s">
        <v>523</v>
      </c>
      <c r="C27" s="11" t="s">
        <v>281</v>
      </c>
      <c r="D27" s="12"/>
    </row>
    <row r="28" spans="1:4" ht="15.75">
      <c r="A28" s="59" t="s">
        <v>570</v>
      </c>
      <c r="B28" s="11" t="s">
        <v>524</v>
      </c>
      <c r="C28" s="11" t="s">
        <v>281</v>
      </c>
      <c r="D28" s="12"/>
    </row>
    <row r="29" spans="1:4" ht="15.75">
      <c r="A29" s="59" t="s">
        <v>571</v>
      </c>
      <c r="B29" s="11" t="s">
        <v>525</v>
      </c>
      <c r="C29" s="11" t="s">
        <v>281</v>
      </c>
      <c r="D29" s="12"/>
    </row>
    <row r="30" spans="1:4" ht="15.75">
      <c r="A30" s="59" t="s">
        <v>572</v>
      </c>
      <c r="B30" s="11" t="s">
        <v>526</v>
      </c>
      <c r="C30" s="11" t="s">
        <v>281</v>
      </c>
      <c r="D30" s="12"/>
    </row>
    <row r="31" spans="1:4" ht="47.25">
      <c r="A31" s="59" t="s">
        <v>573</v>
      </c>
      <c r="B31" s="11" t="s">
        <v>694</v>
      </c>
      <c r="C31" s="11" t="s">
        <v>281</v>
      </c>
      <c r="D31" s="12"/>
    </row>
    <row r="32" spans="1:4" ht="15.75">
      <c r="A32" s="59" t="s">
        <v>574</v>
      </c>
      <c r="B32" s="11" t="s">
        <v>527</v>
      </c>
      <c r="C32" s="11" t="s">
        <v>281</v>
      </c>
      <c r="D32" s="12"/>
    </row>
    <row r="33" spans="1:4" ht="15.75">
      <c r="A33" s="59" t="s">
        <v>575</v>
      </c>
      <c r="B33" s="11" t="s">
        <v>280</v>
      </c>
      <c r="C33" s="11" t="s">
        <v>281</v>
      </c>
      <c r="D33" s="12"/>
    </row>
    <row r="34" spans="1:4" ht="15.75">
      <c r="A34" s="59" t="s">
        <v>576</v>
      </c>
      <c r="B34" s="13" t="s">
        <v>280</v>
      </c>
      <c r="C34" s="14" t="s">
        <v>281</v>
      </c>
      <c r="D34" s="12"/>
    </row>
  </sheetData>
  <sheetProtection/>
  <mergeCells count="3">
    <mergeCell ref="B2:D2"/>
    <mergeCell ref="B3:D3"/>
    <mergeCell ref="B1:D1"/>
  </mergeCells>
  <printOptions/>
  <pageMargins left="0.25" right="0.25" top="0.75" bottom="0.75" header="0.3" footer="0.3"/>
  <pageSetup fitToHeight="3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tabSelected="1" zoomScale="70" zoomScaleNormal="70"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bestFit="1" customWidth="1"/>
    <col min="2" max="2" width="105.140625" style="0" customWidth="1"/>
    <col min="4" max="4" width="19.00390625" style="0" customWidth="1"/>
    <col min="5" max="5" width="20.140625" style="0" customWidth="1"/>
    <col min="6" max="6" width="15.140625" style="0" customWidth="1"/>
    <col min="7" max="7" width="17.8515625" style="0" customWidth="1"/>
  </cols>
  <sheetData>
    <row r="1" spans="2:7" ht="15.75">
      <c r="B1" s="8"/>
      <c r="C1" s="8"/>
      <c r="D1" s="91" t="s">
        <v>696</v>
      </c>
      <c r="E1" s="91"/>
      <c r="F1" s="91"/>
      <c r="G1" s="91"/>
    </row>
    <row r="2" spans="2:7" ht="24.75" customHeight="1">
      <c r="B2" s="87" t="s">
        <v>679</v>
      </c>
      <c r="C2" s="88"/>
      <c r="D2" s="88"/>
      <c r="E2" s="88"/>
      <c r="F2" s="88"/>
      <c r="G2" s="89"/>
    </row>
    <row r="3" spans="2:7" ht="21.75" customHeight="1">
      <c r="B3" s="90" t="s">
        <v>680</v>
      </c>
      <c r="C3" s="88"/>
      <c r="D3" s="88"/>
      <c r="E3" s="88"/>
      <c r="F3" s="88"/>
      <c r="G3" s="89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530</v>
      </c>
      <c r="C5" s="8"/>
      <c r="D5" s="8"/>
      <c r="E5" s="8"/>
      <c r="F5" s="8"/>
      <c r="G5" s="8"/>
    </row>
    <row r="6" spans="2:7" ht="63">
      <c r="B6" s="62" t="s">
        <v>542</v>
      </c>
      <c r="C6" s="62" t="s">
        <v>543</v>
      </c>
      <c r="D6" s="63" t="s">
        <v>544</v>
      </c>
      <c r="E6" s="63" t="s">
        <v>545</v>
      </c>
      <c r="F6" s="63" t="s">
        <v>546</v>
      </c>
      <c r="G6" s="64" t="s">
        <v>547</v>
      </c>
    </row>
    <row r="7" spans="1:7" ht="15.75">
      <c r="A7" s="59" t="s">
        <v>548</v>
      </c>
      <c r="B7" s="34" t="s">
        <v>1</v>
      </c>
      <c r="C7" s="35" t="s">
        <v>2</v>
      </c>
      <c r="D7" s="75">
        <v>203107108</v>
      </c>
      <c r="E7" s="75"/>
      <c r="F7" s="75"/>
      <c r="G7" s="75">
        <v>203107108</v>
      </c>
    </row>
    <row r="8" spans="1:7" ht="15.75">
      <c r="A8" s="59" t="s">
        <v>549</v>
      </c>
      <c r="B8" s="34" t="s">
        <v>3</v>
      </c>
      <c r="C8" s="36" t="s">
        <v>4</v>
      </c>
      <c r="D8" s="75">
        <v>2952807</v>
      </c>
      <c r="E8" s="75"/>
      <c r="F8" s="75"/>
      <c r="G8" s="75">
        <v>2952807</v>
      </c>
    </row>
    <row r="9" spans="1:7" ht="15.75">
      <c r="A9" s="59" t="s">
        <v>550</v>
      </c>
      <c r="B9" s="34" t="s">
        <v>5</v>
      </c>
      <c r="C9" s="36" t="s">
        <v>6</v>
      </c>
      <c r="D9" s="75"/>
      <c r="E9" s="75"/>
      <c r="F9" s="75"/>
      <c r="G9" s="75"/>
    </row>
    <row r="10" spans="1:7" ht="15.75">
      <c r="A10" s="59" t="s">
        <v>551</v>
      </c>
      <c r="B10" s="19" t="s">
        <v>7</v>
      </c>
      <c r="C10" s="36" t="s">
        <v>8</v>
      </c>
      <c r="D10" s="75"/>
      <c r="E10" s="75"/>
      <c r="F10" s="75"/>
      <c r="G10" s="75"/>
    </row>
    <row r="11" spans="1:7" ht="15.75">
      <c r="A11" s="59" t="s">
        <v>552</v>
      </c>
      <c r="B11" s="19" t="s">
        <v>9</v>
      </c>
      <c r="C11" s="36" t="s">
        <v>10</v>
      </c>
      <c r="D11" s="75">
        <v>198500</v>
      </c>
      <c r="E11" s="75"/>
      <c r="F11" s="75"/>
      <c r="G11" s="75">
        <v>198500</v>
      </c>
    </row>
    <row r="12" spans="1:7" ht="15.75">
      <c r="A12" s="59" t="s">
        <v>553</v>
      </c>
      <c r="B12" s="19" t="s">
        <v>11</v>
      </c>
      <c r="C12" s="36" t="s">
        <v>12</v>
      </c>
      <c r="D12" s="75">
        <v>3374088</v>
      </c>
      <c r="E12" s="75"/>
      <c r="F12" s="75"/>
      <c r="G12" s="75">
        <v>3374088</v>
      </c>
    </row>
    <row r="13" spans="1:7" ht="15.75">
      <c r="A13" s="59" t="s">
        <v>554</v>
      </c>
      <c r="B13" s="19" t="s">
        <v>13</v>
      </c>
      <c r="C13" s="36" t="s">
        <v>14</v>
      </c>
      <c r="D13" s="75">
        <v>4002000</v>
      </c>
      <c r="E13" s="75"/>
      <c r="F13" s="75"/>
      <c r="G13" s="75">
        <v>4002000</v>
      </c>
    </row>
    <row r="14" spans="1:7" ht="15.75">
      <c r="A14" s="59" t="s">
        <v>555</v>
      </c>
      <c r="B14" s="19" t="s">
        <v>15</v>
      </c>
      <c r="C14" s="36" t="s">
        <v>16</v>
      </c>
      <c r="D14" s="75"/>
      <c r="E14" s="75"/>
      <c r="F14" s="75"/>
      <c r="G14" s="75"/>
    </row>
    <row r="15" spans="1:7" ht="15.75">
      <c r="A15" s="59" t="s">
        <v>556</v>
      </c>
      <c r="B15" s="11" t="s">
        <v>17</v>
      </c>
      <c r="C15" s="36" t="s">
        <v>18</v>
      </c>
      <c r="D15" s="75">
        <v>1134480</v>
      </c>
      <c r="E15" s="75"/>
      <c r="F15" s="75"/>
      <c r="G15" s="75">
        <v>1134480</v>
      </c>
    </row>
    <row r="16" spans="1:7" ht="15.75">
      <c r="A16" s="59" t="s">
        <v>557</v>
      </c>
      <c r="B16" s="11" t="s">
        <v>19</v>
      </c>
      <c r="C16" s="36" t="s">
        <v>20</v>
      </c>
      <c r="D16" s="75">
        <v>534000</v>
      </c>
      <c r="E16" s="75"/>
      <c r="F16" s="75"/>
      <c r="G16" s="75">
        <v>534000</v>
      </c>
    </row>
    <row r="17" spans="1:7" ht="15.75">
      <c r="A17" s="59" t="s">
        <v>558</v>
      </c>
      <c r="B17" s="11" t="s">
        <v>21</v>
      </c>
      <c r="C17" s="36" t="s">
        <v>22</v>
      </c>
      <c r="D17" s="75"/>
      <c r="E17" s="75"/>
      <c r="F17" s="75"/>
      <c r="G17" s="75"/>
    </row>
    <row r="18" spans="1:7" ht="15.75">
      <c r="A18" s="59" t="s">
        <v>559</v>
      </c>
      <c r="B18" s="11" t="s">
        <v>23</v>
      </c>
      <c r="C18" s="36" t="s">
        <v>24</v>
      </c>
      <c r="D18" s="75"/>
      <c r="E18" s="75"/>
      <c r="F18" s="75"/>
      <c r="G18" s="75"/>
    </row>
    <row r="19" spans="1:7" ht="15.75">
      <c r="A19" s="59" t="s">
        <v>560</v>
      </c>
      <c r="B19" s="11" t="s">
        <v>25</v>
      </c>
      <c r="C19" s="36" t="s">
        <v>26</v>
      </c>
      <c r="D19" s="75"/>
      <c r="E19" s="75"/>
      <c r="F19" s="75"/>
      <c r="G19" s="75"/>
    </row>
    <row r="20" spans="1:7" ht="15.75">
      <c r="A20" s="59" t="s">
        <v>561</v>
      </c>
      <c r="B20" s="37" t="s">
        <v>27</v>
      </c>
      <c r="C20" s="38" t="s">
        <v>28</v>
      </c>
      <c r="D20" s="75">
        <v>215302983</v>
      </c>
      <c r="E20" s="75"/>
      <c r="F20" s="75"/>
      <c r="G20" s="75">
        <v>215302983</v>
      </c>
    </row>
    <row r="21" spans="1:7" ht="15.75">
      <c r="A21" s="59" t="s">
        <v>562</v>
      </c>
      <c r="B21" s="11" t="s">
        <v>29</v>
      </c>
      <c r="C21" s="36" t="s">
        <v>30</v>
      </c>
      <c r="D21" s="75">
        <v>16754220</v>
      </c>
      <c r="E21" s="75"/>
      <c r="F21" s="75"/>
      <c r="G21" s="75">
        <v>16754220</v>
      </c>
    </row>
    <row r="22" spans="1:7" ht="15.75">
      <c r="A22" s="59" t="s">
        <v>563</v>
      </c>
      <c r="B22" s="11" t="s">
        <v>31</v>
      </c>
      <c r="C22" s="36" t="s">
        <v>32</v>
      </c>
      <c r="D22" s="75">
        <v>1583000</v>
      </c>
      <c r="E22" s="75"/>
      <c r="F22" s="75"/>
      <c r="G22" s="75">
        <v>1583000</v>
      </c>
    </row>
    <row r="23" spans="1:7" ht="15.75">
      <c r="A23" s="59" t="s">
        <v>564</v>
      </c>
      <c r="B23" s="15" t="s">
        <v>33</v>
      </c>
      <c r="C23" s="36" t="s">
        <v>34</v>
      </c>
      <c r="D23" s="75">
        <v>806000</v>
      </c>
      <c r="E23" s="75"/>
      <c r="F23" s="75"/>
      <c r="G23" s="75">
        <v>806000</v>
      </c>
    </row>
    <row r="24" spans="1:7" ht="15.75">
      <c r="A24" s="59" t="s">
        <v>565</v>
      </c>
      <c r="B24" s="13" t="s">
        <v>35</v>
      </c>
      <c r="C24" s="38" t="s">
        <v>36</v>
      </c>
      <c r="D24" s="75">
        <v>19143220</v>
      </c>
      <c r="E24" s="75"/>
      <c r="F24" s="75"/>
      <c r="G24" s="75">
        <v>19143220</v>
      </c>
    </row>
    <row r="25" spans="1:7" ht="15.75">
      <c r="A25" s="59" t="s">
        <v>566</v>
      </c>
      <c r="B25" s="37" t="s">
        <v>37</v>
      </c>
      <c r="C25" s="38" t="s">
        <v>38</v>
      </c>
      <c r="D25" s="75">
        <v>234446203</v>
      </c>
      <c r="E25" s="75"/>
      <c r="F25" s="75"/>
      <c r="G25" s="75">
        <v>234446203</v>
      </c>
    </row>
    <row r="26" spans="1:7" ht="15.75">
      <c r="A26" s="59" t="s">
        <v>567</v>
      </c>
      <c r="B26" s="13" t="s">
        <v>39</v>
      </c>
      <c r="C26" s="38" t="s">
        <v>40</v>
      </c>
      <c r="D26" s="75">
        <v>41300158</v>
      </c>
      <c r="E26" s="75"/>
      <c r="F26" s="75"/>
      <c r="G26" s="75">
        <v>41300158</v>
      </c>
    </row>
    <row r="27" spans="1:7" ht="15.75">
      <c r="A27" s="59" t="s">
        <v>568</v>
      </c>
      <c r="B27" s="11" t="s">
        <v>41</v>
      </c>
      <c r="C27" s="36" t="s">
        <v>42</v>
      </c>
      <c r="D27" s="75">
        <v>200000</v>
      </c>
      <c r="E27" s="75"/>
      <c r="F27" s="75"/>
      <c r="G27" s="75">
        <v>200000</v>
      </c>
    </row>
    <row r="28" spans="1:7" ht="15.75">
      <c r="A28" s="59" t="s">
        <v>569</v>
      </c>
      <c r="B28" s="11" t="s">
        <v>43</v>
      </c>
      <c r="C28" s="36" t="s">
        <v>44</v>
      </c>
      <c r="D28" s="75">
        <v>33460354</v>
      </c>
      <c r="E28" s="75"/>
      <c r="F28" s="75"/>
      <c r="G28" s="75">
        <v>33460354</v>
      </c>
    </row>
    <row r="29" spans="1:7" ht="15.75">
      <c r="A29" s="59" t="s">
        <v>570</v>
      </c>
      <c r="B29" s="11" t="s">
        <v>45</v>
      </c>
      <c r="C29" s="36" t="s">
        <v>46</v>
      </c>
      <c r="D29" s="75"/>
      <c r="E29" s="75"/>
      <c r="F29" s="75"/>
      <c r="G29" s="75"/>
    </row>
    <row r="30" spans="1:7" ht="15.75">
      <c r="A30" s="59" t="s">
        <v>571</v>
      </c>
      <c r="B30" s="13" t="s">
        <v>47</v>
      </c>
      <c r="C30" s="38" t="s">
        <v>48</v>
      </c>
      <c r="D30" s="75">
        <v>33660354</v>
      </c>
      <c r="E30" s="75"/>
      <c r="F30" s="75"/>
      <c r="G30" s="75">
        <v>33660354</v>
      </c>
    </row>
    <row r="31" spans="1:7" ht="15.75">
      <c r="A31" s="59" t="s">
        <v>572</v>
      </c>
      <c r="B31" s="11" t="s">
        <v>49</v>
      </c>
      <c r="C31" s="36" t="s">
        <v>50</v>
      </c>
      <c r="D31" s="75">
        <v>610000</v>
      </c>
      <c r="E31" s="75"/>
      <c r="F31" s="75"/>
      <c r="G31" s="75">
        <v>610000</v>
      </c>
    </row>
    <row r="32" spans="1:7" ht="15.75">
      <c r="A32" s="59" t="s">
        <v>573</v>
      </c>
      <c r="B32" s="11" t="s">
        <v>51</v>
      </c>
      <c r="C32" s="36" t="s">
        <v>52</v>
      </c>
      <c r="D32" s="75">
        <v>1400000</v>
      </c>
      <c r="E32" s="75"/>
      <c r="F32" s="75"/>
      <c r="G32" s="75">
        <v>1400000</v>
      </c>
    </row>
    <row r="33" spans="1:7" ht="15" customHeight="1">
      <c r="A33" s="59" t="s">
        <v>574</v>
      </c>
      <c r="B33" s="13" t="s">
        <v>53</v>
      </c>
      <c r="C33" s="38" t="s">
        <v>54</v>
      </c>
      <c r="D33" s="75">
        <v>2010000</v>
      </c>
      <c r="E33" s="75"/>
      <c r="F33" s="75"/>
      <c r="G33" s="75">
        <v>2010000</v>
      </c>
    </row>
    <row r="34" spans="1:7" ht="15.75">
      <c r="A34" s="59" t="s">
        <v>575</v>
      </c>
      <c r="B34" s="11" t="s">
        <v>55</v>
      </c>
      <c r="C34" s="36" t="s">
        <v>56</v>
      </c>
      <c r="D34" s="75">
        <v>9380000</v>
      </c>
      <c r="E34" s="75"/>
      <c r="F34" s="75"/>
      <c r="G34" s="75">
        <v>9380000</v>
      </c>
    </row>
    <row r="35" spans="1:7" ht="15.75">
      <c r="A35" s="59" t="s">
        <v>576</v>
      </c>
      <c r="B35" s="11" t="s">
        <v>57</v>
      </c>
      <c r="C35" s="36" t="s">
        <v>58</v>
      </c>
      <c r="D35" s="75">
        <v>220000</v>
      </c>
      <c r="E35" s="75"/>
      <c r="F35" s="75"/>
      <c r="G35" s="75">
        <v>220000</v>
      </c>
    </row>
    <row r="36" spans="1:7" ht="15.75">
      <c r="A36" s="59" t="s">
        <v>577</v>
      </c>
      <c r="B36" s="11" t="s">
        <v>59</v>
      </c>
      <c r="C36" s="36" t="s">
        <v>60</v>
      </c>
      <c r="D36" s="75">
        <v>2600000</v>
      </c>
      <c r="E36" s="75"/>
      <c r="F36" s="75"/>
      <c r="G36" s="75">
        <v>2600000</v>
      </c>
    </row>
    <row r="37" spans="1:7" ht="15.75">
      <c r="A37" s="59" t="s">
        <v>578</v>
      </c>
      <c r="B37" s="11" t="s">
        <v>61</v>
      </c>
      <c r="C37" s="36" t="s">
        <v>62</v>
      </c>
      <c r="D37" s="75">
        <v>1930000</v>
      </c>
      <c r="E37" s="75"/>
      <c r="F37" s="75"/>
      <c r="G37" s="75">
        <v>1930000</v>
      </c>
    </row>
    <row r="38" spans="1:7" ht="15.75">
      <c r="A38" s="59" t="s">
        <v>579</v>
      </c>
      <c r="B38" s="39" t="s">
        <v>63</v>
      </c>
      <c r="C38" s="36" t="s">
        <v>64</v>
      </c>
      <c r="D38" s="75"/>
      <c r="E38" s="75"/>
      <c r="F38" s="75"/>
      <c r="G38" s="75"/>
    </row>
    <row r="39" spans="1:7" ht="15.75">
      <c r="A39" s="59" t="s">
        <v>580</v>
      </c>
      <c r="B39" s="15" t="s">
        <v>65</v>
      </c>
      <c r="C39" s="36" t="s">
        <v>66</v>
      </c>
      <c r="D39" s="75">
        <v>550000</v>
      </c>
      <c r="E39" s="75"/>
      <c r="F39" s="75"/>
      <c r="G39" s="75">
        <v>550000</v>
      </c>
    </row>
    <row r="40" spans="1:7" ht="15.75">
      <c r="A40" s="59" t="s">
        <v>581</v>
      </c>
      <c r="B40" s="11" t="s">
        <v>67</v>
      </c>
      <c r="C40" s="36" t="s">
        <v>68</v>
      </c>
      <c r="D40" s="75">
        <v>9747688</v>
      </c>
      <c r="E40" s="75"/>
      <c r="F40" s="75"/>
      <c r="G40" s="75">
        <v>9747388</v>
      </c>
    </row>
    <row r="41" spans="1:7" ht="15.75">
      <c r="A41" s="59" t="s">
        <v>582</v>
      </c>
      <c r="B41" s="13" t="s">
        <v>69</v>
      </c>
      <c r="C41" s="38" t="s">
        <v>70</v>
      </c>
      <c r="D41" s="75">
        <v>24427688</v>
      </c>
      <c r="E41" s="75"/>
      <c r="F41" s="75"/>
      <c r="G41" s="75">
        <v>24427688</v>
      </c>
    </row>
    <row r="42" spans="1:7" ht="15.75">
      <c r="A42" s="59" t="s">
        <v>583</v>
      </c>
      <c r="B42" s="11" t="s">
        <v>71</v>
      </c>
      <c r="C42" s="36" t="s">
        <v>72</v>
      </c>
      <c r="D42" s="75">
        <v>266000</v>
      </c>
      <c r="E42" s="75"/>
      <c r="F42" s="75"/>
      <c r="G42" s="75">
        <v>266000</v>
      </c>
    </row>
    <row r="43" spans="1:7" ht="15.75">
      <c r="A43" s="59" t="s">
        <v>584</v>
      </c>
      <c r="B43" s="11" t="s">
        <v>73</v>
      </c>
      <c r="C43" s="36" t="s">
        <v>74</v>
      </c>
      <c r="D43" s="75"/>
      <c r="E43" s="75"/>
      <c r="F43" s="75"/>
      <c r="G43" s="75"/>
    </row>
    <row r="44" spans="1:7" ht="15.75">
      <c r="A44" s="59" t="s">
        <v>585</v>
      </c>
      <c r="B44" s="13" t="s">
        <v>75</v>
      </c>
      <c r="C44" s="38" t="s">
        <v>76</v>
      </c>
      <c r="D44" s="75">
        <v>266000</v>
      </c>
      <c r="E44" s="75"/>
      <c r="F44" s="75"/>
      <c r="G44" s="75">
        <v>266000</v>
      </c>
    </row>
    <row r="45" spans="1:7" ht="15.75">
      <c r="A45" s="59" t="s">
        <v>586</v>
      </c>
      <c r="B45" s="11" t="s">
        <v>77</v>
      </c>
      <c r="C45" s="36" t="s">
        <v>78</v>
      </c>
      <c r="D45" s="75">
        <v>15892766</v>
      </c>
      <c r="E45" s="75"/>
      <c r="F45" s="75"/>
      <c r="G45" s="75">
        <v>15892766</v>
      </c>
    </row>
    <row r="46" spans="1:7" ht="15.75">
      <c r="A46" s="59" t="s">
        <v>587</v>
      </c>
      <c r="B46" s="11" t="s">
        <v>79</v>
      </c>
      <c r="C46" s="36" t="s">
        <v>80</v>
      </c>
      <c r="D46" s="75">
        <v>1284000</v>
      </c>
      <c r="E46" s="75"/>
      <c r="F46" s="75"/>
      <c r="G46" s="75">
        <v>1284000</v>
      </c>
    </row>
    <row r="47" spans="1:7" ht="15.75">
      <c r="A47" s="59" t="s">
        <v>588</v>
      </c>
      <c r="B47" s="11" t="s">
        <v>81</v>
      </c>
      <c r="C47" s="36" t="s">
        <v>82</v>
      </c>
      <c r="D47" s="75"/>
      <c r="E47" s="75"/>
      <c r="F47" s="75"/>
      <c r="G47" s="75"/>
    </row>
    <row r="48" spans="1:7" ht="15.75">
      <c r="A48" s="59" t="s">
        <v>589</v>
      </c>
      <c r="B48" s="11" t="s">
        <v>83</v>
      </c>
      <c r="C48" s="36" t="s">
        <v>84</v>
      </c>
      <c r="D48" s="75"/>
      <c r="E48" s="75"/>
      <c r="F48" s="75"/>
      <c r="G48" s="75"/>
    </row>
    <row r="49" spans="1:7" ht="15.75">
      <c r="A49" s="59" t="s">
        <v>590</v>
      </c>
      <c r="B49" s="11" t="s">
        <v>85</v>
      </c>
      <c r="C49" s="36" t="s">
        <v>86</v>
      </c>
      <c r="D49" s="75">
        <v>4066629</v>
      </c>
      <c r="E49" s="75"/>
      <c r="F49" s="75"/>
      <c r="G49" s="75">
        <v>4066629</v>
      </c>
    </row>
    <row r="50" spans="1:7" ht="15.75">
      <c r="A50" s="59" t="s">
        <v>591</v>
      </c>
      <c r="B50" s="13" t="s">
        <v>87</v>
      </c>
      <c r="C50" s="38" t="s">
        <v>88</v>
      </c>
      <c r="D50" s="75">
        <v>21243395</v>
      </c>
      <c r="E50" s="75"/>
      <c r="F50" s="75"/>
      <c r="G50" s="75">
        <v>21243395</v>
      </c>
    </row>
    <row r="51" spans="1:7" ht="15.75">
      <c r="A51" s="59" t="s">
        <v>592</v>
      </c>
      <c r="B51" s="13" t="s">
        <v>89</v>
      </c>
      <c r="C51" s="38" t="s">
        <v>90</v>
      </c>
      <c r="D51" s="75">
        <v>81607437</v>
      </c>
      <c r="E51" s="75"/>
      <c r="F51" s="75"/>
      <c r="G51" s="75">
        <v>81607437</v>
      </c>
    </row>
    <row r="52" spans="1:7" ht="15.75">
      <c r="A52" s="59" t="s">
        <v>593</v>
      </c>
      <c r="B52" s="20" t="s">
        <v>91</v>
      </c>
      <c r="C52" s="36" t="s">
        <v>92</v>
      </c>
      <c r="D52" s="75"/>
      <c r="E52" s="75"/>
      <c r="F52" s="75"/>
      <c r="G52" s="75"/>
    </row>
    <row r="53" spans="1:7" ht="15.75">
      <c r="A53" s="59" t="s">
        <v>594</v>
      </c>
      <c r="B53" s="20" t="s">
        <v>93</v>
      </c>
      <c r="C53" s="36" t="s">
        <v>94</v>
      </c>
      <c r="D53" s="75"/>
      <c r="E53" s="75"/>
      <c r="F53" s="75"/>
      <c r="G53" s="75"/>
    </row>
    <row r="54" spans="1:7" ht="15.75">
      <c r="A54" s="59" t="s">
        <v>595</v>
      </c>
      <c r="B54" s="40" t="s">
        <v>95</v>
      </c>
      <c r="C54" s="36" t="s">
        <v>96</v>
      </c>
      <c r="D54" s="75"/>
      <c r="E54" s="75"/>
      <c r="F54" s="75"/>
      <c r="G54" s="75"/>
    </row>
    <row r="55" spans="1:7" ht="15.75">
      <c r="A55" s="59" t="s">
        <v>596</v>
      </c>
      <c r="B55" s="40" t="s">
        <v>97</v>
      </c>
      <c r="C55" s="36" t="s">
        <v>98</v>
      </c>
      <c r="D55" s="75"/>
      <c r="E55" s="75"/>
      <c r="F55" s="75"/>
      <c r="G55" s="75"/>
    </row>
    <row r="56" spans="1:7" ht="15.75">
      <c r="A56" s="59" t="s">
        <v>597</v>
      </c>
      <c r="B56" s="40" t="s">
        <v>99</v>
      </c>
      <c r="C56" s="36" t="s">
        <v>100</v>
      </c>
      <c r="D56" s="75"/>
      <c r="E56" s="75"/>
      <c r="F56" s="75"/>
      <c r="G56" s="75"/>
    </row>
    <row r="57" spans="1:7" ht="15.75">
      <c r="A57" s="59" t="s">
        <v>598</v>
      </c>
      <c r="B57" s="20" t="s">
        <v>101</v>
      </c>
      <c r="C57" s="36" t="s">
        <v>102</v>
      </c>
      <c r="D57" s="75"/>
      <c r="E57" s="75"/>
      <c r="F57" s="75"/>
      <c r="G57" s="75"/>
    </row>
    <row r="58" spans="1:7" ht="15.75">
      <c r="A58" s="59" t="s">
        <v>599</v>
      </c>
      <c r="B58" s="20" t="s">
        <v>103</v>
      </c>
      <c r="C58" s="36" t="s">
        <v>104</v>
      </c>
      <c r="D58" s="75"/>
      <c r="E58" s="75"/>
      <c r="F58" s="75"/>
      <c r="G58" s="75"/>
    </row>
    <row r="59" spans="1:7" ht="15.75">
      <c r="A59" s="59" t="s">
        <v>600</v>
      </c>
      <c r="B59" s="20" t="s">
        <v>105</v>
      </c>
      <c r="C59" s="36" t="s">
        <v>106</v>
      </c>
      <c r="D59" s="75">
        <v>20562650</v>
      </c>
      <c r="E59" s="75"/>
      <c r="F59" s="75"/>
      <c r="G59" s="75">
        <v>20562650</v>
      </c>
    </row>
    <row r="60" spans="1:7" ht="15.75">
      <c r="A60" s="59" t="s">
        <v>601</v>
      </c>
      <c r="B60" s="21" t="s">
        <v>107</v>
      </c>
      <c r="C60" s="38" t="s">
        <v>108</v>
      </c>
      <c r="D60" s="75">
        <v>20562650</v>
      </c>
      <c r="E60" s="75"/>
      <c r="F60" s="75"/>
      <c r="G60" s="75">
        <v>20562650</v>
      </c>
    </row>
    <row r="61" spans="1:7" ht="15.75">
      <c r="A61" s="59" t="s">
        <v>602</v>
      </c>
      <c r="B61" s="41" t="s">
        <v>109</v>
      </c>
      <c r="C61" s="36" t="s">
        <v>110</v>
      </c>
      <c r="D61" s="75"/>
      <c r="E61" s="75"/>
      <c r="F61" s="75"/>
      <c r="G61" s="75"/>
    </row>
    <row r="62" spans="1:7" ht="15.75">
      <c r="A62" s="59" t="s">
        <v>603</v>
      </c>
      <c r="B62" s="41" t="s">
        <v>111</v>
      </c>
      <c r="C62" s="36" t="s">
        <v>112</v>
      </c>
      <c r="D62" s="75"/>
      <c r="E62" s="75"/>
      <c r="F62" s="75"/>
      <c r="G62" s="75"/>
    </row>
    <row r="63" spans="1:7" ht="15.75">
      <c r="A63" s="59" t="s">
        <v>604</v>
      </c>
      <c r="B63" s="41" t="s">
        <v>113</v>
      </c>
      <c r="C63" s="36" t="s">
        <v>114</v>
      </c>
      <c r="D63" s="75"/>
      <c r="E63" s="75"/>
      <c r="F63" s="75"/>
      <c r="G63" s="75"/>
    </row>
    <row r="64" spans="1:7" ht="15.75">
      <c r="A64" s="59" t="s">
        <v>605</v>
      </c>
      <c r="B64" s="41" t="s">
        <v>115</v>
      </c>
      <c r="C64" s="36" t="s">
        <v>116</v>
      </c>
      <c r="D64" s="75"/>
      <c r="E64" s="75"/>
      <c r="F64" s="75"/>
      <c r="G64" s="75"/>
    </row>
    <row r="65" spans="1:7" ht="15.75">
      <c r="A65" s="59" t="s">
        <v>606</v>
      </c>
      <c r="B65" s="41" t="s">
        <v>117</v>
      </c>
      <c r="C65" s="36" t="s">
        <v>118</v>
      </c>
      <c r="D65" s="75"/>
      <c r="E65" s="75"/>
      <c r="F65" s="75"/>
      <c r="G65" s="75"/>
    </row>
    <row r="66" spans="1:7" ht="15.75">
      <c r="A66" s="59" t="s">
        <v>607</v>
      </c>
      <c r="B66" s="41" t="s">
        <v>119</v>
      </c>
      <c r="C66" s="36" t="s">
        <v>120</v>
      </c>
      <c r="D66" s="75"/>
      <c r="E66" s="75"/>
      <c r="F66" s="75"/>
      <c r="G66" s="75"/>
    </row>
    <row r="67" spans="1:7" ht="15.75">
      <c r="A67" s="59" t="s">
        <v>608</v>
      </c>
      <c r="B67" s="41" t="s">
        <v>121</v>
      </c>
      <c r="C67" s="36" t="s">
        <v>122</v>
      </c>
      <c r="D67" s="75"/>
      <c r="E67" s="75"/>
      <c r="F67" s="75"/>
      <c r="G67" s="75"/>
    </row>
    <row r="68" spans="1:7" ht="15.75">
      <c r="A68" s="59" t="s">
        <v>609</v>
      </c>
      <c r="B68" s="41" t="s">
        <v>123</v>
      </c>
      <c r="C68" s="36" t="s">
        <v>124</v>
      </c>
      <c r="D68" s="75"/>
      <c r="E68" s="75"/>
      <c r="F68" s="75"/>
      <c r="G68" s="75"/>
    </row>
    <row r="69" spans="1:7" ht="15.75">
      <c r="A69" s="59" t="s">
        <v>610</v>
      </c>
      <c r="B69" s="41" t="s">
        <v>125</v>
      </c>
      <c r="C69" s="36" t="s">
        <v>126</v>
      </c>
      <c r="D69" s="75"/>
      <c r="E69" s="75"/>
      <c r="F69" s="75"/>
      <c r="G69" s="75"/>
    </row>
    <row r="70" spans="1:7" ht="15.75">
      <c r="A70" s="59" t="s">
        <v>611</v>
      </c>
      <c r="B70" s="42" t="s">
        <v>127</v>
      </c>
      <c r="C70" s="36" t="s">
        <v>128</v>
      </c>
      <c r="D70" s="75"/>
      <c r="E70" s="75"/>
      <c r="F70" s="75"/>
      <c r="G70" s="75"/>
    </row>
    <row r="71" spans="1:7" ht="15.75">
      <c r="A71" s="59" t="s">
        <v>612</v>
      </c>
      <c r="B71" s="41" t="s">
        <v>129</v>
      </c>
      <c r="C71" s="36" t="s">
        <v>132</v>
      </c>
      <c r="D71" s="75"/>
      <c r="E71" s="75">
        <v>1420000</v>
      </c>
      <c r="F71" s="75"/>
      <c r="G71" s="75">
        <v>1420000</v>
      </c>
    </row>
    <row r="72" spans="1:7" ht="15.75">
      <c r="A72" s="59" t="s">
        <v>613</v>
      </c>
      <c r="B72" s="42" t="s">
        <v>131</v>
      </c>
      <c r="C72" s="36" t="s">
        <v>535</v>
      </c>
      <c r="D72" s="75">
        <v>11910103</v>
      </c>
      <c r="E72" s="75"/>
      <c r="F72" s="75"/>
      <c r="G72" s="75">
        <v>11910103</v>
      </c>
    </row>
    <row r="73" spans="1:7" ht="15.75">
      <c r="A73" s="59" t="s">
        <v>614</v>
      </c>
      <c r="B73" s="42" t="s">
        <v>133</v>
      </c>
      <c r="C73" s="36" t="s">
        <v>535</v>
      </c>
      <c r="D73" s="75"/>
      <c r="E73" s="75"/>
      <c r="F73" s="75"/>
      <c r="G73" s="75"/>
    </row>
    <row r="74" spans="1:7" ht="15.75">
      <c r="A74" s="59" t="s">
        <v>615</v>
      </c>
      <c r="B74" s="21" t="s">
        <v>134</v>
      </c>
      <c r="C74" s="38" t="s">
        <v>135</v>
      </c>
      <c r="D74" s="75">
        <v>11910103</v>
      </c>
      <c r="E74" s="75">
        <v>1420000</v>
      </c>
      <c r="F74" s="75"/>
      <c r="G74" s="75">
        <v>13330103</v>
      </c>
    </row>
    <row r="75" spans="1:7" ht="15.75">
      <c r="A75" s="59" t="s">
        <v>616</v>
      </c>
      <c r="B75" s="22" t="s">
        <v>136</v>
      </c>
      <c r="C75" s="38"/>
      <c r="D75" s="75">
        <v>389826551</v>
      </c>
      <c r="E75" s="75">
        <v>1420000</v>
      </c>
      <c r="F75" s="75"/>
      <c r="G75" s="75">
        <v>391246551</v>
      </c>
    </row>
    <row r="76" spans="1:7" ht="15.75">
      <c r="A76" s="59" t="s">
        <v>617</v>
      </c>
      <c r="B76" s="43" t="s">
        <v>137</v>
      </c>
      <c r="C76" s="36" t="s">
        <v>138</v>
      </c>
      <c r="D76" s="75">
        <v>5900000</v>
      </c>
      <c r="E76" s="75"/>
      <c r="F76" s="75"/>
      <c r="G76" s="75">
        <v>5900000</v>
      </c>
    </row>
    <row r="77" spans="1:7" ht="15.75">
      <c r="A77" s="59" t="s">
        <v>618</v>
      </c>
      <c r="B77" s="43" t="s">
        <v>139</v>
      </c>
      <c r="C77" s="36" t="s">
        <v>140</v>
      </c>
      <c r="D77" s="75">
        <v>57702984</v>
      </c>
      <c r="E77" s="75"/>
      <c r="F77" s="75"/>
      <c r="G77" s="75">
        <v>57702984</v>
      </c>
    </row>
    <row r="78" spans="1:7" ht="15.75">
      <c r="A78" s="59" t="s">
        <v>619</v>
      </c>
      <c r="B78" s="43" t="s">
        <v>141</v>
      </c>
      <c r="C78" s="36" t="s">
        <v>142</v>
      </c>
      <c r="D78" s="75">
        <v>2015657</v>
      </c>
      <c r="E78" s="75"/>
      <c r="F78" s="75"/>
      <c r="G78" s="75">
        <v>2015657</v>
      </c>
    </row>
    <row r="79" spans="1:7" ht="15.75">
      <c r="A79" s="59" t="s">
        <v>620</v>
      </c>
      <c r="B79" s="43" t="s">
        <v>143</v>
      </c>
      <c r="C79" s="36" t="s">
        <v>144</v>
      </c>
      <c r="D79" s="75">
        <v>5815080</v>
      </c>
      <c r="E79" s="75"/>
      <c r="F79" s="75"/>
      <c r="G79" s="75">
        <v>5815080</v>
      </c>
    </row>
    <row r="80" spans="1:7" ht="15.75">
      <c r="A80" s="59" t="s">
        <v>621</v>
      </c>
      <c r="B80" s="15" t="s">
        <v>145</v>
      </c>
      <c r="C80" s="36" t="s">
        <v>146</v>
      </c>
      <c r="D80" s="75"/>
      <c r="E80" s="75"/>
      <c r="F80" s="75"/>
      <c r="G80" s="75"/>
    </row>
    <row r="81" spans="1:7" ht="15.75">
      <c r="A81" s="59" t="s">
        <v>622</v>
      </c>
      <c r="B81" s="15" t="s">
        <v>147</v>
      </c>
      <c r="C81" s="36" t="s">
        <v>148</v>
      </c>
      <c r="D81" s="75"/>
      <c r="E81" s="75"/>
      <c r="F81" s="75"/>
      <c r="G81" s="75"/>
    </row>
    <row r="82" spans="1:7" ht="15.75">
      <c r="A82" s="59" t="s">
        <v>623</v>
      </c>
      <c r="B82" s="15" t="s">
        <v>149</v>
      </c>
      <c r="C82" s="36" t="s">
        <v>150</v>
      </c>
      <c r="D82" s="75">
        <v>19287104</v>
      </c>
      <c r="E82" s="75"/>
      <c r="F82" s="75"/>
      <c r="G82" s="75">
        <v>19287104</v>
      </c>
    </row>
    <row r="83" spans="1:7" ht="15.75">
      <c r="A83" s="59" t="s">
        <v>624</v>
      </c>
      <c r="B83" s="14" t="s">
        <v>151</v>
      </c>
      <c r="C83" s="38" t="s">
        <v>152</v>
      </c>
      <c r="D83" s="75">
        <v>90720825</v>
      </c>
      <c r="E83" s="75"/>
      <c r="F83" s="75"/>
      <c r="G83" s="75">
        <v>90720825</v>
      </c>
    </row>
    <row r="84" spans="1:7" ht="15.75">
      <c r="A84" s="59" t="s">
        <v>625</v>
      </c>
      <c r="B84" s="20" t="s">
        <v>153</v>
      </c>
      <c r="C84" s="36" t="s">
        <v>154</v>
      </c>
      <c r="D84" s="75">
        <v>33877544</v>
      </c>
      <c r="E84" s="75"/>
      <c r="F84" s="75"/>
      <c r="G84" s="75">
        <v>33877544</v>
      </c>
    </row>
    <row r="85" spans="1:7" ht="15.75">
      <c r="A85" s="59" t="s">
        <v>626</v>
      </c>
      <c r="B85" s="20" t="s">
        <v>155</v>
      </c>
      <c r="C85" s="36" t="s">
        <v>156</v>
      </c>
      <c r="D85" s="75"/>
      <c r="E85" s="75"/>
      <c r="F85" s="75"/>
      <c r="G85" s="75"/>
    </row>
    <row r="86" spans="1:7" ht="15.75">
      <c r="A86" s="59" t="s">
        <v>627</v>
      </c>
      <c r="B86" s="20" t="s">
        <v>157</v>
      </c>
      <c r="C86" s="36" t="s">
        <v>158</v>
      </c>
      <c r="D86" s="75"/>
      <c r="E86" s="75"/>
      <c r="F86" s="75"/>
      <c r="G86" s="75"/>
    </row>
    <row r="87" spans="1:7" ht="15.75">
      <c r="A87" s="59" t="s">
        <v>628</v>
      </c>
      <c r="B87" s="20" t="s">
        <v>159</v>
      </c>
      <c r="C87" s="36" t="s">
        <v>160</v>
      </c>
      <c r="D87" s="75">
        <v>9146936</v>
      </c>
      <c r="E87" s="75"/>
      <c r="F87" s="75"/>
      <c r="G87" s="75">
        <v>9146936</v>
      </c>
    </row>
    <row r="88" spans="1:7" ht="15.75">
      <c r="A88" s="59" t="s">
        <v>629</v>
      </c>
      <c r="B88" s="21" t="s">
        <v>161</v>
      </c>
      <c r="C88" s="38" t="s">
        <v>162</v>
      </c>
      <c r="D88" s="75">
        <v>43024480</v>
      </c>
      <c r="E88" s="75"/>
      <c r="F88" s="75"/>
      <c r="G88" s="75">
        <v>43024480</v>
      </c>
    </row>
    <row r="89" spans="1:7" ht="15.75">
      <c r="A89" s="59" t="s">
        <v>630</v>
      </c>
      <c r="B89" s="20" t="s">
        <v>163</v>
      </c>
      <c r="C89" s="36" t="s">
        <v>164</v>
      </c>
      <c r="D89" s="75"/>
      <c r="E89" s="75"/>
      <c r="F89" s="75"/>
      <c r="G89" s="75"/>
    </row>
    <row r="90" spans="1:7" ht="15.75">
      <c r="A90" s="59" t="s">
        <v>631</v>
      </c>
      <c r="B90" s="20" t="s">
        <v>165</v>
      </c>
      <c r="C90" s="36" t="s">
        <v>166</v>
      </c>
      <c r="D90" s="75"/>
      <c r="E90" s="75"/>
      <c r="F90" s="75"/>
      <c r="G90" s="75"/>
    </row>
    <row r="91" spans="1:7" ht="15.75">
      <c r="A91" s="59" t="s">
        <v>632</v>
      </c>
      <c r="B91" s="20" t="s">
        <v>167</v>
      </c>
      <c r="C91" s="36" t="s">
        <v>168</v>
      </c>
      <c r="D91" s="75"/>
      <c r="E91" s="75"/>
      <c r="F91" s="75"/>
      <c r="G91" s="75"/>
    </row>
    <row r="92" spans="1:7" ht="15.75">
      <c r="A92" s="59" t="s">
        <v>633</v>
      </c>
      <c r="B92" s="20" t="s">
        <v>169</v>
      </c>
      <c r="C92" s="36" t="s">
        <v>170</v>
      </c>
      <c r="D92" s="75"/>
      <c r="E92" s="75"/>
      <c r="F92" s="75"/>
      <c r="G92" s="75"/>
    </row>
    <row r="93" spans="1:7" ht="15.75">
      <c r="A93" s="59" t="s">
        <v>634</v>
      </c>
      <c r="B93" s="20" t="s">
        <v>171</v>
      </c>
      <c r="C93" s="36" t="s">
        <v>172</v>
      </c>
      <c r="D93" s="75"/>
      <c r="E93" s="75"/>
      <c r="F93" s="75"/>
      <c r="G93" s="75"/>
    </row>
    <row r="94" spans="1:7" ht="15.75">
      <c r="A94" s="59" t="s">
        <v>635</v>
      </c>
      <c r="B94" s="20" t="s">
        <v>173</v>
      </c>
      <c r="C94" s="36" t="s">
        <v>174</v>
      </c>
      <c r="D94" s="75"/>
      <c r="E94" s="75"/>
      <c r="F94" s="75"/>
      <c r="G94" s="75"/>
    </row>
    <row r="95" spans="1:7" ht="15.75">
      <c r="A95" s="59" t="s">
        <v>636</v>
      </c>
      <c r="B95" s="20" t="s">
        <v>175</v>
      </c>
      <c r="C95" s="36" t="s">
        <v>176</v>
      </c>
      <c r="D95" s="75"/>
      <c r="E95" s="75"/>
      <c r="F95" s="75"/>
      <c r="G95" s="75"/>
    </row>
    <row r="96" spans="1:7" ht="15.75">
      <c r="A96" s="59" t="s">
        <v>637</v>
      </c>
      <c r="B96" s="20" t="s">
        <v>177</v>
      </c>
      <c r="C96" s="36" t="s">
        <v>178</v>
      </c>
      <c r="D96" s="75"/>
      <c r="E96" s="75"/>
      <c r="F96" s="75"/>
      <c r="G96" s="75"/>
    </row>
    <row r="97" spans="1:7" ht="15.75">
      <c r="A97" s="59" t="s">
        <v>638</v>
      </c>
      <c r="B97" s="21" t="s">
        <v>179</v>
      </c>
      <c r="C97" s="38" t="s">
        <v>180</v>
      </c>
      <c r="D97" s="75"/>
      <c r="E97" s="75"/>
      <c r="F97" s="75"/>
      <c r="G97" s="75"/>
    </row>
    <row r="98" spans="1:7" ht="15.75">
      <c r="A98" s="59" t="s">
        <v>639</v>
      </c>
      <c r="B98" s="22" t="s">
        <v>181</v>
      </c>
      <c r="C98" s="38"/>
      <c r="D98" s="75">
        <v>133745305</v>
      </c>
      <c r="E98" s="75"/>
      <c r="F98" s="75"/>
      <c r="G98" s="75">
        <v>133745305</v>
      </c>
    </row>
    <row r="99" spans="1:7" ht="15.75">
      <c r="A99" s="59" t="s">
        <v>640</v>
      </c>
      <c r="B99" s="25" t="s">
        <v>182</v>
      </c>
      <c r="C99" s="44" t="s">
        <v>183</v>
      </c>
      <c r="D99" s="75">
        <v>523571856</v>
      </c>
      <c r="E99" s="75">
        <v>1420000</v>
      </c>
      <c r="F99" s="75"/>
      <c r="G99" s="75">
        <v>524991856</v>
      </c>
    </row>
    <row r="100" spans="1:26" ht="15.75">
      <c r="A100" s="59" t="s">
        <v>641</v>
      </c>
      <c r="B100" s="20" t="s">
        <v>184</v>
      </c>
      <c r="C100" s="11" t="s">
        <v>185</v>
      </c>
      <c r="D100" s="76"/>
      <c r="E100" s="76"/>
      <c r="F100" s="76"/>
      <c r="G100" s="7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59" t="s">
        <v>642</v>
      </c>
      <c r="B101" s="20" t="s">
        <v>186</v>
      </c>
      <c r="C101" s="11" t="s">
        <v>187</v>
      </c>
      <c r="D101" s="77"/>
      <c r="E101" s="76"/>
      <c r="F101" s="76"/>
      <c r="G101" s="7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9" t="s">
        <v>643</v>
      </c>
      <c r="B102" s="20" t="s">
        <v>188</v>
      </c>
      <c r="C102" s="11" t="s">
        <v>189</v>
      </c>
      <c r="D102" s="77"/>
      <c r="E102" s="76"/>
      <c r="F102" s="76"/>
      <c r="G102" s="7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9" t="s">
        <v>644</v>
      </c>
      <c r="B103" s="21" t="s">
        <v>190</v>
      </c>
      <c r="C103" s="13" t="s">
        <v>191</v>
      </c>
      <c r="D103" s="78"/>
      <c r="E103" s="79"/>
      <c r="F103" s="79"/>
      <c r="G103" s="7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59" t="s">
        <v>645</v>
      </c>
      <c r="B104" s="28" t="s">
        <v>192</v>
      </c>
      <c r="C104" s="11" t="s">
        <v>193</v>
      </c>
      <c r="D104" s="80"/>
      <c r="E104" s="81"/>
      <c r="F104" s="81"/>
      <c r="G104" s="80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59" t="s">
        <v>646</v>
      </c>
      <c r="B105" s="28" t="s">
        <v>194</v>
      </c>
      <c r="C105" s="11" t="s">
        <v>195</v>
      </c>
      <c r="D105" s="80"/>
      <c r="E105" s="81"/>
      <c r="F105" s="81"/>
      <c r="G105" s="8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9" t="s">
        <v>647</v>
      </c>
      <c r="B106" s="20" t="s">
        <v>196</v>
      </c>
      <c r="C106" s="11" t="s">
        <v>197</v>
      </c>
      <c r="D106" s="77"/>
      <c r="E106" s="76"/>
      <c r="F106" s="76"/>
      <c r="G106" s="7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59" t="s">
        <v>648</v>
      </c>
      <c r="B107" s="20" t="s">
        <v>198</v>
      </c>
      <c r="C107" s="11" t="s">
        <v>199</v>
      </c>
      <c r="D107" s="77"/>
      <c r="E107" s="76"/>
      <c r="F107" s="76"/>
      <c r="G107" s="7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9" t="s">
        <v>649</v>
      </c>
      <c r="B108" s="29" t="s">
        <v>200</v>
      </c>
      <c r="C108" s="13" t="s">
        <v>201</v>
      </c>
      <c r="D108" s="82"/>
      <c r="E108" s="83"/>
      <c r="F108" s="83"/>
      <c r="G108" s="82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59" t="s">
        <v>650</v>
      </c>
      <c r="B109" s="28" t="s">
        <v>202</v>
      </c>
      <c r="C109" s="11" t="s">
        <v>203</v>
      </c>
      <c r="D109" s="80"/>
      <c r="E109" s="81"/>
      <c r="F109" s="81"/>
      <c r="G109" s="8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59" t="s">
        <v>651</v>
      </c>
      <c r="B110" s="28" t="s">
        <v>204</v>
      </c>
      <c r="C110" s="11" t="s">
        <v>205</v>
      </c>
      <c r="D110" s="80">
        <v>8387821</v>
      </c>
      <c r="E110" s="81"/>
      <c r="F110" s="81"/>
      <c r="G110" s="80">
        <v>8387821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9" t="s">
        <v>652</v>
      </c>
      <c r="B111" s="29" t="s">
        <v>206</v>
      </c>
      <c r="C111" s="13" t="s">
        <v>207</v>
      </c>
      <c r="D111" s="80"/>
      <c r="E111" s="81"/>
      <c r="F111" s="81"/>
      <c r="G111" s="80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9" t="s">
        <v>653</v>
      </c>
      <c r="B112" s="28" t="s">
        <v>208</v>
      </c>
      <c r="C112" s="11" t="s">
        <v>209</v>
      </c>
      <c r="D112" s="80"/>
      <c r="E112" s="81"/>
      <c r="F112" s="81"/>
      <c r="G112" s="80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9" t="s">
        <v>654</v>
      </c>
      <c r="B113" s="28" t="s">
        <v>210</v>
      </c>
      <c r="C113" s="11" t="s">
        <v>211</v>
      </c>
      <c r="D113" s="80"/>
      <c r="E113" s="81"/>
      <c r="F113" s="81"/>
      <c r="G113" s="80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9" t="s">
        <v>655</v>
      </c>
      <c r="B114" s="28" t="s">
        <v>212</v>
      </c>
      <c r="C114" s="11" t="s">
        <v>213</v>
      </c>
      <c r="D114" s="80"/>
      <c r="E114" s="81"/>
      <c r="F114" s="81"/>
      <c r="G114" s="80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9" t="s">
        <v>656</v>
      </c>
      <c r="B115" s="29" t="s">
        <v>214</v>
      </c>
      <c r="C115" s="13" t="s">
        <v>215</v>
      </c>
      <c r="D115" s="82">
        <v>8387821</v>
      </c>
      <c r="E115" s="83"/>
      <c r="F115" s="83"/>
      <c r="G115" s="82">
        <v>8387821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59" t="s">
        <v>657</v>
      </c>
      <c r="B116" s="28" t="s">
        <v>216</v>
      </c>
      <c r="C116" s="11" t="s">
        <v>217</v>
      </c>
      <c r="D116" s="80"/>
      <c r="E116" s="81"/>
      <c r="F116" s="81"/>
      <c r="G116" s="80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59" t="s">
        <v>658</v>
      </c>
      <c r="B117" s="20" t="s">
        <v>218</v>
      </c>
      <c r="C117" s="11" t="s">
        <v>219</v>
      </c>
      <c r="D117" s="77"/>
      <c r="E117" s="76"/>
      <c r="F117" s="76"/>
      <c r="G117" s="7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59" t="s">
        <v>659</v>
      </c>
      <c r="B118" s="28" t="s">
        <v>220</v>
      </c>
      <c r="C118" s="11" t="s">
        <v>221</v>
      </c>
      <c r="D118" s="80"/>
      <c r="E118" s="81"/>
      <c r="F118" s="81"/>
      <c r="G118" s="80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59" t="s">
        <v>660</v>
      </c>
      <c r="B119" s="28" t="s">
        <v>222</v>
      </c>
      <c r="C119" s="11" t="s">
        <v>223</v>
      </c>
      <c r="D119" s="80"/>
      <c r="E119" s="81"/>
      <c r="F119" s="81"/>
      <c r="G119" s="80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9" t="s">
        <v>661</v>
      </c>
      <c r="B120" s="29" t="s">
        <v>224</v>
      </c>
      <c r="C120" s="13" t="s">
        <v>225</v>
      </c>
      <c r="D120" s="82"/>
      <c r="E120" s="83"/>
      <c r="F120" s="83"/>
      <c r="G120" s="82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59" t="s">
        <v>662</v>
      </c>
      <c r="B121" s="20"/>
      <c r="C121" s="11" t="s">
        <v>226</v>
      </c>
      <c r="D121" s="77"/>
      <c r="E121" s="76"/>
      <c r="F121" s="76"/>
      <c r="G121" s="7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59" t="s">
        <v>663</v>
      </c>
      <c r="B122" s="30" t="s">
        <v>227</v>
      </c>
      <c r="C122" s="31" t="s">
        <v>228</v>
      </c>
      <c r="D122" s="83">
        <v>8387821</v>
      </c>
      <c r="E122" s="83"/>
      <c r="F122" s="83"/>
      <c r="G122" s="82">
        <v>8387821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59" t="s">
        <v>664</v>
      </c>
      <c r="B123" s="32" t="s">
        <v>229</v>
      </c>
      <c r="C123" s="33"/>
      <c r="D123" s="75">
        <v>531959677</v>
      </c>
      <c r="E123" s="75">
        <v>1420000</v>
      </c>
      <c r="F123" s="75"/>
      <c r="G123" s="75">
        <v>533379677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25" right="0.25" top="0.75" bottom="0.75" header="0.3" footer="0.3"/>
  <pageSetup fitToHeight="3" fitToWidth="1" horizontalDpi="300" verticalDpi="3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57421875" style="0" bestFit="1" customWidth="1"/>
    <col min="2" max="2" width="100.00390625" style="0" customWidth="1"/>
    <col min="4" max="4" width="17.00390625" style="0" customWidth="1"/>
  </cols>
  <sheetData>
    <row r="1" spans="2:4" ht="15.75">
      <c r="B1" s="91" t="s">
        <v>697</v>
      </c>
      <c r="C1" s="91"/>
      <c r="D1" s="91"/>
    </row>
    <row r="2" spans="2:4" ht="28.5" customHeight="1">
      <c r="B2" s="87" t="s">
        <v>679</v>
      </c>
      <c r="C2" s="88"/>
      <c r="D2" s="88"/>
    </row>
    <row r="3" spans="2:4" ht="26.25" customHeight="1">
      <c r="B3" s="90" t="s">
        <v>682</v>
      </c>
      <c r="C3" s="90"/>
      <c r="D3" s="90"/>
    </row>
    <row r="4" spans="2:4" ht="18.75" customHeight="1">
      <c r="B4" s="45"/>
      <c r="C4" s="46"/>
      <c r="D4" s="46"/>
    </row>
    <row r="5" spans="2:4" ht="23.25" customHeight="1">
      <c r="B5" s="18" t="s">
        <v>0</v>
      </c>
      <c r="C5" s="8"/>
      <c r="D5" s="8"/>
    </row>
    <row r="6" spans="2:4" ht="47.25">
      <c r="B6" s="65" t="s">
        <v>665</v>
      </c>
      <c r="C6" s="62" t="s">
        <v>666</v>
      </c>
      <c r="D6" s="65" t="s">
        <v>667</v>
      </c>
    </row>
    <row r="7" spans="1:4" ht="15.75">
      <c r="A7" s="59" t="s">
        <v>548</v>
      </c>
      <c r="B7" s="20" t="s">
        <v>436</v>
      </c>
      <c r="C7" s="15" t="s">
        <v>98</v>
      </c>
      <c r="D7" s="71"/>
    </row>
    <row r="8" spans="1:4" ht="15.75">
      <c r="A8" s="59" t="s">
        <v>549</v>
      </c>
      <c r="B8" s="21" t="s">
        <v>437</v>
      </c>
      <c r="C8" s="29" t="s">
        <v>98</v>
      </c>
      <c r="D8" s="84"/>
    </row>
    <row r="9" spans="1:4" ht="15.75">
      <c r="A9" s="59" t="s">
        <v>550</v>
      </c>
      <c r="B9" s="47" t="s">
        <v>438</v>
      </c>
      <c r="C9" s="29" t="s">
        <v>100</v>
      </c>
      <c r="D9" s="71"/>
    </row>
    <row r="10" spans="1:4" ht="15.75">
      <c r="A10" s="59" t="s">
        <v>551</v>
      </c>
      <c r="B10" s="41" t="s">
        <v>439</v>
      </c>
      <c r="C10" s="15" t="s">
        <v>102</v>
      </c>
      <c r="D10" s="71"/>
    </row>
    <row r="11" spans="1:4" ht="15.75">
      <c r="A11" s="59" t="s">
        <v>552</v>
      </c>
      <c r="B11" s="41" t="s">
        <v>440</v>
      </c>
      <c r="C11" s="15" t="s">
        <v>102</v>
      </c>
      <c r="D11" s="71" t="s">
        <v>536</v>
      </c>
    </row>
    <row r="12" spans="1:4" ht="15.75">
      <c r="A12" s="59" t="s">
        <v>553</v>
      </c>
      <c r="B12" s="48" t="s">
        <v>441</v>
      </c>
      <c r="C12" s="29" t="s">
        <v>102</v>
      </c>
      <c r="D12" s="71"/>
    </row>
    <row r="13" spans="1:4" ht="15.75">
      <c r="A13" s="59" t="s">
        <v>554</v>
      </c>
      <c r="B13" s="41" t="s">
        <v>442</v>
      </c>
      <c r="C13" s="15" t="s">
        <v>104</v>
      </c>
      <c r="D13" s="71"/>
    </row>
    <row r="14" spans="1:4" ht="15.75">
      <c r="A14" s="59" t="s">
        <v>555</v>
      </c>
      <c r="B14" s="41" t="s">
        <v>443</v>
      </c>
      <c r="C14" s="15" t="s">
        <v>104</v>
      </c>
      <c r="D14" s="71"/>
    </row>
    <row r="15" spans="1:4" ht="15.75">
      <c r="A15" s="59" t="s">
        <v>556</v>
      </c>
      <c r="B15" s="48" t="s">
        <v>444</v>
      </c>
      <c r="C15" s="14" t="s">
        <v>104</v>
      </c>
      <c r="D15" s="71"/>
    </row>
    <row r="16" spans="1:4" ht="15.75">
      <c r="A16" s="59" t="s">
        <v>557</v>
      </c>
      <c r="B16" s="20" t="s">
        <v>537</v>
      </c>
      <c r="C16" s="15" t="s">
        <v>693</v>
      </c>
      <c r="D16" s="71">
        <v>14250000</v>
      </c>
    </row>
    <row r="17" spans="1:4" ht="15.75">
      <c r="A17" s="59" t="s">
        <v>558</v>
      </c>
      <c r="B17" s="57" t="s">
        <v>539</v>
      </c>
      <c r="C17" s="58" t="s">
        <v>691</v>
      </c>
      <c r="D17" s="85">
        <v>13500000</v>
      </c>
    </row>
    <row r="18" spans="1:4" ht="15.75">
      <c r="A18" s="59" t="s">
        <v>559</v>
      </c>
      <c r="B18" s="57" t="s">
        <v>540</v>
      </c>
      <c r="C18" s="58" t="s">
        <v>690</v>
      </c>
      <c r="D18" s="85">
        <v>250000</v>
      </c>
    </row>
    <row r="19" spans="1:4" ht="15.75">
      <c r="A19" s="59" t="s">
        <v>560</v>
      </c>
      <c r="B19" s="57" t="s">
        <v>541</v>
      </c>
      <c r="C19" s="58" t="s">
        <v>689</v>
      </c>
      <c r="D19" s="85">
        <v>500000</v>
      </c>
    </row>
    <row r="20" spans="1:4" ht="15.75">
      <c r="A20" s="59" t="s">
        <v>561</v>
      </c>
      <c r="B20" s="20" t="s">
        <v>445</v>
      </c>
      <c r="C20" s="15" t="s">
        <v>688</v>
      </c>
      <c r="D20" s="71">
        <v>500000</v>
      </c>
    </row>
    <row r="21" spans="1:4" ht="15.75">
      <c r="A21" s="59" t="s">
        <v>562</v>
      </c>
      <c r="B21" s="20" t="s">
        <v>446</v>
      </c>
      <c r="C21" s="15" t="s">
        <v>106</v>
      </c>
      <c r="D21" s="71"/>
    </row>
    <row r="22" spans="1:4" ht="31.5">
      <c r="A22" s="59" t="s">
        <v>563</v>
      </c>
      <c r="B22" s="20" t="s">
        <v>538</v>
      </c>
      <c r="C22" s="15" t="s">
        <v>692</v>
      </c>
      <c r="D22" s="71">
        <v>5812650</v>
      </c>
    </row>
    <row r="23" spans="1:4" ht="15.75">
      <c r="A23" s="59" t="s">
        <v>564</v>
      </c>
      <c r="B23" s="48" t="s">
        <v>447</v>
      </c>
      <c r="C23" s="29" t="s">
        <v>106</v>
      </c>
      <c r="D23" s="84">
        <v>20562650</v>
      </c>
    </row>
    <row r="24" spans="1:4" ht="15.75">
      <c r="A24" s="59" t="s">
        <v>565</v>
      </c>
      <c r="B24" s="49" t="s">
        <v>107</v>
      </c>
      <c r="C24" s="50" t="s">
        <v>108</v>
      </c>
      <c r="D24" s="84">
        <v>20562650</v>
      </c>
    </row>
  </sheetData>
  <sheetProtection/>
  <mergeCells count="3">
    <mergeCell ref="B2:D2"/>
    <mergeCell ref="B3:D3"/>
    <mergeCell ref="B1:D1"/>
  </mergeCells>
  <printOptions/>
  <pageMargins left="0.25" right="0.25" top="0.75" bottom="0.75" header="0.3" footer="0.3"/>
  <pageSetup fitToHeight="3" fitToWidth="1" horizontalDpi="300" verticalDpi="3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workbookViewId="0" topLeftCell="A1">
      <selection activeCell="A1" sqref="A1:IV16384"/>
    </sheetView>
  </sheetViews>
  <sheetFormatPr defaultColWidth="9.140625" defaultRowHeight="15"/>
  <cols>
    <col min="1" max="1" width="3.8515625" style="0" bestFit="1" customWidth="1"/>
    <col min="2" max="2" width="36.421875" style="0" customWidth="1"/>
    <col min="3" max="3" width="10.140625" style="0" customWidth="1"/>
    <col min="4" max="4" width="21.57421875" style="0" customWidth="1"/>
    <col min="5" max="5" width="19.00390625" style="0" customWidth="1"/>
    <col min="6" max="6" width="19.7109375" style="0" customWidth="1"/>
  </cols>
  <sheetData>
    <row r="1" spans="3:6" s="8" customFormat="1" ht="15.75">
      <c r="C1" s="91" t="s">
        <v>698</v>
      </c>
      <c r="D1" s="91"/>
      <c r="E1" s="91"/>
      <c r="F1" s="91"/>
    </row>
    <row r="2" spans="2:6" s="8" customFormat="1" ht="24" customHeight="1">
      <c r="B2" s="87" t="s">
        <v>679</v>
      </c>
      <c r="C2" s="88"/>
      <c r="D2" s="88"/>
      <c r="E2" s="88"/>
      <c r="F2" s="88"/>
    </row>
    <row r="3" spans="2:6" s="8" customFormat="1" ht="23.25" customHeight="1">
      <c r="B3" s="90" t="s">
        <v>683</v>
      </c>
      <c r="C3" s="88"/>
      <c r="D3" s="88"/>
      <c r="E3" s="88"/>
      <c r="F3" s="88"/>
    </row>
    <row r="4" s="8" customFormat="1" ht="15.75">
      <c r="B4" s="17"/>
    </row>
    <row r="5" s="8" customFormat="1" ht="15.75"/>
    <row r="6" spans="1:6" s="8" customFormat="1" ht="47.25">
      <c r="A6" s="12"/>
      <c r="B6" s="10" t="s">
        <v>542</v>
      </c>
      <c r="C6" s="10" t="s">
        <v>666</v>
      </c>
      <c r="D6" s="60" t="s">
        <v>668</v>
      </c>
      <c r="E6" s="60" t="s">
        <v>669</v>
      </c>
      <c r="F6" s="55" t="s">
        <v>670</v>
      </c>
    </row>
    <row r="7" spans="1:6" s="8" customFormat="1" ht="15.75">
      <c r="A7" s="12" t="s">
        <v>548</v>
      </c>
      <c r="B7" s="12"/>
      <c r="C7" s="12"/>
      <c r="D7" s="71"/>
      <c r="E7" s="71"/>
      <c r="F7" s="71"/>
    </row>
    <row r="8" spans="1:6" s="8" customFormat="1" ht="15.75">
      <c r="A8" s="12" t="s">
        <v>549</v>
      </c>
      <c r="B8" s="12"/>
      <c r="C8" s="12"/>
      <c r="D8" s="71"/>
      <c r="E8" s="71"/>
      <c r="F8" s="71"/>
    </row>
    <row r="9" spans="1:6" s="8" customFormat="1" ht="15.75">
      <c r="A9" s="12" t="s">
        <v>550</v>
      </c>
      <c r="B9" s="12"/>
      <c r="C9" s="12"/>
      <c r="D9" s="71"/>
      <c r="E9" s="71"/>
      <c r="F9" s="71"/>
    </row>
    <row r="10" spans="1:6" s="8" customFormat="1" ht="15.75">
      <c r="A10" s="12" t="s">
        <v>551</v>
      </c>
      <c r="B10" s="12"/>
      <c r="C10" s="12"/>
      <c r="D10" s="71"/>
      <c r="E10" s="71"/>
      <c r="F10" s="71"/>
    </row>
    <row r="11" spans="1:6" s="8" customFormat="1" ht="15.75">
      <c r="A11" s="12" t="s">
        <v>552</v>
      </c>
      <c r="B11" s="21" t="s">
        <v>431</v>
      </c>
      <c r="C11" s="14" t="s">
        <v>535</v>
      </c>
      <c r="D11" s="86">
        <v>11910103</v>
      </c>
      <c r="E11" s="86"/>
      <c r="F11" s="86">
        <v>11910103</v>
      </c>
    </row>
    <row r="12" spans="1:6" s="8" customFormat="1" ht="15.75">
      <c r="A12" s="12" t="s">
        <v>553</v>
      </c>
      <c r="B12" s="21"/>
      <c r="C12" s="14"/>
      <c r="D12" s="71"/>
      <c r="E12" s="71"/>
      <c r="F12" s="71"/>
    </row>
    <row r="13" spans="1:6" s="8" customFormat="1" ht="15.75">
      <c r="A13" s="12" t="s">
        <v>554</v>
      </c>
      <c r="B13" s="21"/>
      <c r="C13" s="14"/>
      <c r="D13" s="71"/>
      <c r="E13" s="71"/>
      <c r="F13" s="71"/>
    </row>
    <row r="14" spans="1:6" s="8" customFormat="1" ht="15.75">
      <c r="A14" s="12" t="s">
        <v>555</v>
      </c>
      <c r="B14" s="21"/>
      <c r="C14" s="14"/>
      <c r="D14" s="71"/>
      <c r="E14" s="71"/>
      <c r="F14" s="71"/>
    </row>
    <row r="15" spans="1:6" s="8" customFormat="1" ht="15.75">
      <c r="A15" s="12" t="s">
        <v>556</v>
      </c>
      <c r="B15" s="21"/>
      <c r="C15" s="14"/>
      <c r="D15" s="71"/>
      <c r="E15" s="71"/>
      <c r="F15" s="71"/>
    </row>
    <row r="16" spans="1:6" s="8" customFormat="1" ht="15.75">
      <c r="A16" s="12" t="s">
        <v>557</v>
      </c>
      <c r="B16" s="21" t="s">
        <v>432</v>
      </c>
      <c r="C16" s="14" t="s">
        <v>535</v>
      </c>
      <c r="D16" s="71"/>
      <c r="E16" s="71"/>
      <c r="F16" s="71"/>
    </row>
  </sheetData>
  <sheetProtection/>
  <mergeCells count="3">
    <mergeCell ref="B2:F2"/>
    <mergeCell ref="B3:F3"/>
    <mergeCell ref="C1:F1"/>
  </mergeCells>
  <printOptions/>
  <pageMargins left="0.25" right="0.25" top="0.75" bottom="0.75" header="0.3" footer="0.3"/>
  <pageSetup fitToHeight="3" fitToWidth="1"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0" bestFit="1" customWidth="1"/>
    <col min="2" max="2" width="86.28125" style="0" customWidth="1"/>
    <col min="3" max="3" width="25.00390625" style="0" customWidth="1"/>
    <col min="4" max="4" width="29.140625" style="0" customWidth="1"/>
    <col min="5" max="5" width="26.140625" style="0" customWidth="1"/>
    <col min="6" max="6" width="20.140625" style="0" customWidth="1"/>
  </cols>
  <sheetData>
    <row r="1" spans="2:6" ht="15.75">
      <c r="B1" s="8"/>
      <c r="C1" s="8"/>
      <c r="D1" s="91" t="s">
        <v>699</v>
      </c>
      <c r="E1" s="91"/>
      <c r="F1" s="91"/>
    </row>
    <row r="2" spans="2:6" ht="25.5" customHeight="1">
      <c r="B2" s="87" t="s">
        <v>679</v>
      </c>
      <c r="C2" s="87"/>
      <c r="D2" s="87"/>
      <c r="E2" s="87"/>
      <c r="F2" s="87"/>
    </row>
    <row r="3" spans="2:6" ht="23.25" customHeight="1">
      <c r="B3" s="90" t="s">
        <v>403</v>
      </c>
      <c r="C3" s="90"/>
      <c r="D3" s="90"/>
      <c r="E3" s="90"/>
      <c r="F3" s="90"/>
    </row>
    <row r="4" spans="2:6" ht="15.75">
      <c r="B4" s="51"/>
      <c r="C4" s="8"/>
      <c r="D4" s="8"/>
      <c r="E4" s="8"/>
      <c r="F4" s="8"/>
    </row>
    <row r="5" spans="2:6" ht="15.75">
      <c r="B5" s="51"/>
      <c r="C5" s="8"/>
      <c r="D5" s="8"/>
      <c r="E5" s="8"/>
      <c r="F5" s="8"/>
    </row>
    <row r="6" spans="2:6" ht="81" customHeight="1">
      <c r="B6" s="66" t="s">
        <v>671</v>
      </c>
      <c r="C6" s="67" t="s">
        <v>672</v>
      </c>
      <c r="D6" s="67" t="s">
        <v>673</v>
      </c>
      <c r="E6" s="67" t="s">
        <v>674</v>
      </c>
      <c r="F6" s="65" t="s">
        <v>670</v>
      </c>
    </row>
    <row r="7" spans="1:6" ht="15" customHeight="1">
      <c r="A7" s="59" t="s">
        <v>548</v>
      </c>
      <c r="B7" s="53" t="s">
        <v>404</v>
      </c>
      <c r="C7" s="54"/>
      <c r="D7" s="54">
        <v>1</v>
      </c>
      <c r="E7" s="54"/>
      <c r="F7" s="12">
        <v>1</v>
      </c>
    </row>
    <row r="8" spans="1:6" ht="15" customHeight="1">
      <c r="A8" s="59" t="s">
        <v>549</v>
      </c>
      <c r="B8" s="53" t="s">
        <v>405</v>
      </c>
      <c r="C8" s="54"/>
      <c r="D8" s="54">
        <v>3</v>
      </c>
      <c r="E8" s="54"/>
      <c r="F8" s="12">
        <v>3</v>
      </c>
    </row>
    <row r="9" spans="1:6" ht="15" customHeight="1">
      <c r="A9" s="59" t="s">
        <v>550</v>
      </c>
      <c r="B9" s="53" t="s">
        <v>406</v>
      </c>
      <c r="C9" s="54"/>
      <c r="D9" s="54">
        <v>4</v>
      </c>
      <c r="E9" s="54"/>
      <c r="F9" s="12">
        <v>4</v>
      </c>
    </row>
    <row r="10" spans="1:6" ht="15" customHeight="1">
      <c r="A10" s="59" t="s">
        <v>551</v>
      </c>
      <c r="B10" s="53" t="s">
        <v>407</v>
      </c>
      <c r="C10" s="54"/>
      <c r="D10" s="54"/>
      <c r="E10" s="54"/>
      <c r="F10" s="12"/>
    </row>
    <row r="11" spans="1:6" ht="15" customHeight="1">
      <c r="A11" s="59" t="s">
        <v>552</v>
      </c>
      <c r="B11" s="52" t="s">
        <v>408</v>
      </c>
      <c r="C11" s="54"/>
      <c r="D11" s="54">
        <v>8</v>
      </c>
      <c r="E11" s="54"/>
      <c r="F11" s="12">
        <v>8</v>
      </c>
    </row>
    <row r="12" spans="1:6" ht="15" customHeight="1">
      <c r="A12" s="59" t="s">
        <v>553</v>
      </c>
      <c r="B12" s="53" t="s">
        <v>409</v>
      </c>
      <c r="C12" s="54"/>
      <c r="D12" s="54"/>
      <c r="E12" s="54"/>
      <c r="F12" s="12"/>
    </row>
    <row r="13" spans="1:6" ht="15" customHeight="1">
      <c r="A13" s="59" t="s">
        <v>554</v>
      </c>
      <c r="B13" s="53" t="s">
        <v>410</v>
      </c>
      <c r="C13" s="54"/>
      <c r="D13" s="54"/>
      <c r="E13" s="54"/>
      <c r="F13" s="12"/>
    </row>
    <row r="14" spans="1:6" ht="15" customHeight="1">
      <c r="A14" s="59" t="s">
        <v>555</v>
      </c>
      <c r="B14" s="53" t="s">
        <v>411</v>
      </c>
      <c r="C14" s="54"/>
      <c r="D14" s="54"/>
      <c r="E14" s="54"/>
      <c r="F14" s="12"/>
    </row>
    <row r="15" spans="1:6" ht="15" customHeight="1">
      <c r="A15" s="59" t="s">
        <v>556</v>
      </c>
      <c r="B15" s="53" t="s">
        <v>412</v>
      </c>
      <c r="C15" s="54"/>
      <c r="D15" s="54"/>
      <c r="E15" s="54">
        <v>10</v>
      </c>
      <c r="F15" s="12">
        <v>11</v>
      </c>
    </row>
    <row r="16" spans="1:6" ht="15" customHeight="1">
      <c r="A16" s="59" t="s">
        <v>557</v>
      </c>
      <c r="B16" s="53" t="s">
        <v>413</v>
      </c>
      <c r="C16" s="54"/>
      <c r="D16" s="54"/>
      <c r="E16" s="54">
        <v>6</v>
      </c>
      <c r="F16" s="12">
        <v>6</v>
      </c>
    </row>
    <row r="17" spans="1:6" ht="15" customHeight="1">
      <c r="A17" s="59" t="s">
        <v>558</v>
      </c>
      <c r="B17" s="53" t="s">
        <v>414</v>
      </c>
      <c r="C17" s="54"/>
      <c r="D17" s="54"/>
      <c r="E17" s="54">
        <v>15</v>
      </c>
      <c r="F17" s="12">
        <v>16</v>
      </c>
    </row>
    <row r="18" spans="1:6" ht="15" customHeight="1">
      <c r="A18" s="59" t="s">
        <v>559</v>
      </c>
      <c r="B18" s="53" t="s">
        <v>415</v>
      </c>
      <c r="C18" s="54"/>
      <c r="D18" s="54"/>
      <c r="E18" s="54"/>
      <c r="F18" s="12"/>
    </row>
    <row r="19" spans="1:6" ht="15" customHeight="1">
      <c r="A19" s="59" t="s">
        <v>560</v>
      </c>
      <c r="B19" s="52" t="s">
        <v>416</v>
      </c>
      <c r="C19" s="54"/>
      <c r="D19" s="54"/>
      <c r="E19" s="54">
        <v>31</v>
      </c>
      <c r="F19" s="12">
        <v>33</v>
      </c>
    </row>
    <row r="20" spans="1:6" ht="15" customHeight="1">
      <c r="A20" s="59" t="s">
        <v>561</v>
      </c>
      <c r="B20" s="53" t="s">
        <v>417</v>
      </c>
      <c r="C20" s="54">
        <v>5</v>
      </c>
      <c r="D20" s="54"/>
      <c r="E20" s="54"/>
      <c r="F20" s="12">
        <v>5</v>
      </c>
    </row>
    <row r="21" spans="1:6" ht="15" customHeight="1">
      <c r="A21" s="59" t="s">
        <v>562</v>
      </c>
      <c r="B21" s="53" t="s">
        <v>418</v>
      </c>
      <c r="C21" s="54"/>
      <c r="D21" s="54"/>
      <c r="E21" s="54"/>
      <c r="F21" s="12"/>
    </row>
    <row r="22" spans="1:6" ht="15" customHeight="1">
      <c r="A22" s="59" t="s">
        <v>563</v>
      </c>
      <c r="B22" s="53" t="s">
        <v>419</v>
      </c>
      <c r="C22" s="54">
        <v>70</v>
      </c>
      <c r="D22" s="54"/>
      <c r="E22" s="54"/>
      <c r="F22" s="12">
        <v>70</v>
      </c>
    </row>
    <row r="23" spans="1:6" ht="15" customHeight="1">
      <c r="A23" s="59" t="s">
        <v>564</v>
      </c>
      <c r="B23" s="53" t="s">
        <v>532</v>
      </c>
      <c r="C23" s="54"/>
      <c r="D23" s="54"/>
      <c r="E23" s="54"/>
      <c r="F23" s="12"/>
    </row>
    <row r="24" spans="1:6" ht="15" customHeight="1">
      <c r="A24" s="59" t="s">
        <v>565</v>
      </c>
      <c r="B24" s="52" t="s">
        <v>420</v>
      </c>
      <c r="C24" s="54">
        <v>75</v>
      </c>
      <c r="D24" s="54"/>
      <c r="E24" s="54"/>
      <c r="F24" s="12">
        <v>75</v>
      </c>
    </row>
    <row r="25" spans="1:6" ht="15" customHeight="1">
      <c r="A25" s="59" t="s">
        <v>566</v>
      </c>
      <c r="B25" s="53" t="s">
        <v>421</v>
      </c>
      <c r="C25" s="54">
        <v>1</v>
      </c>
      <c r="D25" s="54"/>
      <c r="E25" s="54"/>
      <c r="F25" s="12">
        <v>1</v>
      </c>
    </row>
    <row r="26" spans="1:6" ht="15" customHeight="1">
      <c r="A26" s="59" t="s">
        <v>567</v>
      </c>
      <c r="B26" s="53" t="s">
        <v>422</v>
      </c>
      <c r="C26" s="54">
        <v>5</v>
      </c>
      <c r="D26" s="54"/>
      <c r="E26" s="54"/>
      <c r="F26" s="12">
        <v>5</v>
      </c>
    </row>
    <row r="27" spans="1:6" ht="15" customHeight="1">
      <c r="A27" s="59" t="s">
        <v>568</v>
      </c>
      <c r="B27" s="53" t="s">
        <v>423</v>
      </c>
      <c r="C27" s="54">
        <v>1</v>
      </c>
      <c r="D27" s="54"/>
      <c r="E27" s="54"/>
      <c r="F27" s="12">
        <v>1</v>
      </c>
    </row>
    <row r="28" spans="1:6" ht="15" customHeight="1">
      <c r="A28" s="59" t="s">
        <v>569</v>
      </c>
      <c r="B28" s="52" t="s">
        <v>424</v>
      </c>
      <c r="C28" s="54">
        <v>7</v>
      </c>
      <c r="D28" s="54"/>
      <c r="E28" s="54"/>
      <c r="F28" s="12">
        <v>7</v>
      </c>
    </row>
    <row r="29" spans="1:6" ht="37.5" customHeight="1">
      <c r="A29" s="59" t="s">
        <v>570</v>
      </c>
      <c r="B29" s="52" t="s">
        <v>425</v>
      </c>
      <c r="C29" s="10">
        <v>82</v>
      </c>
      <c r="D29" s="55">
        <v>8</v>
      </c>
      <c r="E29" s="55">
        <v>31</v>
      </c>
      <c r="F29" s="9">
        <v>121</v>
      </c>
    </row>
    <row r="30" spans="1:6" ht="15" customHeight="1">
      <c r="A30" s="59" t="s">
        <v>571</v>
      </c>
      <c r="B30" s="53" t="s">
        <v>426</v>
      </c>
      <c r="C30" s="54"/>
      <c r="D30" s="54"/>
      <c r="E30" s="54"/>
      <c r="F30" s="12"/>
    </row>
    <row r="31" spans="1:6" ht="15" customHeight="1">
      <c r="A31" s="59" t="s">
        <v>572</v>
      </c>
      <c r="B31" s="53" t="s">
        <v>427</v>
      </c>
      <c r="C31" s="54"/>
      <c r="D31" s="54"/>
      <c r="E31" s="54"/>
      <c r="F31" s="12"/>
    </row>
    <row r="32" spans="1:6" ht="15" customHeight="1">
      <c r="A32" s="59" t="s">
        <v>573</v>
      </c>
      <c r="B32" s="53" t="s">
        <v>428</v>
      </c>
      <c r="C32" s="54"/>
      <c r="D32" s="54"/>
      <c r="E32" s="54"/>
      <c r="F32" s="12"/>
    </row>
    <row r="33" spans="1:6" ht="15" customHeight="1">
      <c r="A33" s="59" t="s">
        <v>574</v>
      </c>
      <c r="B33" s="53" t="s">
        <v>429</v>
      </c>
      <c r="C33" s="54"/>
      <c r="D33" s="54"/>
      <c r="E33" s="54"/>
      <c r="F33" s="12"/>
    </row>
    <row r="34" spans="1:6" ht="15" customHeight="1">
      <c r="A34" s="59" t="s">
        <v>575</v>
      </c>
      <c r="B34" s="52" t="s">
        <v>430</v>
      </c>
      <c r="C34" s="54"/>
      <c r="D34" s="54"/>
      <c r="E34" s="54"/>
      <c r="F34" s="12"/>
    </row>
    <row r="35" spans="2:5" ht="15">
      <c r="B35" s="92"/>
      <c r="C35" s="92"/>
      <c r="D35" s="92"/>
      <c r="E35" s="92"/>
    </row>
    <row r="36" spans="2:5" ht="15">
      <c r="B36" s="92"/>
      <c r="C36" s="92"/>
      <c r="D36" s="92"/>
      <c r="E36" s="92"/>
    </row>
  </sheetData>
  <sheetProtection/>
  <mergeCells count="5">
    <mergeCell ref="B2:F2"/>
    <mergeCell ref="B3:F3"/>
    <mergeCell ref="B35:E35"/>
    <mergeCell ref="B36:E36"/>
    <mergeCell ref="D1:F1"/>
  </mergeCells>
  <printOptions/>
  <pageMargins left="0.25" right="0.25" top="0.75" bottom="0.75" header="0.3" footer="0.3"/>
  <pageSetup fitToHeight="3" fitToWidth="1" horizontalDpi="300" verticalDpi="3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7"/>
  <sheetViews>
    <sheetView tabSelected="1" zoomScalePageLayoutView="0" workbookViewId="0" topLeftCell="B1">
      <selection activeCell="A1" sqref="A1:IV16384"/>
    </sheetView>
  </sheetViews>
  <sheetFormatPr defaultColWidth="9.140625" defaultRowHeight="15"/>
  <cols>
    <col min="1" max="1" width="9.140625" style="0" hidden="1" customWidth="1"/>
    <col min="2" max="2" width="3.57421875" style="0" bestFit="1" customWidth="1"/>
    <col min="3" max="3" width="60.57421875" style="0" customWidth="1"/>
    <col min="4" max="4" width="10.8515625" style="0" customWidth="1"/>
    <col min="5" max="5" width="15.7109375" style="0" customWidth="1"/>
    <col min="6" max="6" width="12.00390625" style="0" customWidth="1"/>
    <col min="7" max="7" width="22.00390625" style="0" customWidth="1"/>
    <col min="8" max="8" width="15.421875" style="0" customWidth="1"/>
  </cols>
  <sheetData>
    <row r="1" spans="3:8" ht="15.75">
      <c r="C1" s="8"/>
      <c r="D1" s="91" t="s">
        <v>700</v>
      </c>
      <c r="E1" s="91"/>
      <c r="F1" s="91"/>
      <c r="G1" s="91"/>
      <c r="H1" s="91"/>
    </row>
    <row r="2" spans="3:8" ht="15.75">
      <c r="C2" s="87" t="s">
        <v>679</v>
      </c>
      <c r="D2" s="87"/>
      <c r="E2" s="87"/>
      <c r="F2" s="87"/>
      <c r="G2" s="87"/>
      <c r="H2" s="87"/>
    </row>
    <row r="3" spans="3:8" ht="15.75">
      <c r="C3" s="90" t="s">
        <v>681</v>
      </c>
      <c r="D3" s="90"/>
      <c r="E3" s="90"/>
      <c r="F3" s="90"/>
      <c r="G3" s="90"/>
      <c r="H3" s="90"/>
    </row>
    <row r="4" spans="3:8" ht="15.75">
      <c r="C4" s="17"/>
      <c r="D4" s="8"/>
      <c r="E4" s="8"/>
      <c r="F4" s="8"/>
      <c r="G4" s="8"/>
      <c r="H4" s="8"/>
    </row>
    <row r="5" spans="3:8" ht="15.75">
      <c r="C5" s="18" t="s">
        <v>533</v>
      </c>
      <c r="D5" s="8"/>
      <c r="E5" s="8"/>
      <c r="F5" s="8"/>
      <c r="G5" s="8"/>
      <c r="H5" s="8"/>
    </row>
    <row r="6" spans="2:8" s="68" customFormat="1" ht="56.25" customHeight="1">
      <c r="B6" s="69"/>
      <c r="C6" s="10" t="s">
        <v>542</v>
      </c>
      <c r="D6" s="10" t="s">
        <v>543</v>
      </c>
      <c r="E6" s="60" t="s">
        <v>544</v>
      </c>
      <c r="F6" s="60" t="s">
        <v>545</v>
      </c>
      <c r="G6" s="60" t="s">
        <v>546</v>
      </c>
      <c r="H6" s="61" t="s">
        <v>547</v>
      </c>
    </row>
    <row r="7" spans="2:8" ht="24.75" customHeight="1">
      <c r="B7" s="59" t="s">
        <v>548</v>
      </c>
      <c r="C7" s="19" t="s">
        <v>230</v>
      </c>
      <c r="D7" s="15" t="s">
        <v>231</v>
      </c>
      <c r="E7" s="71"/>
      <c r="F7" s="71"/>
      <c r="G7" s="71"/>
      <c r="H7" s="71"/>
    </row>
    <row r="8" spans="2:8" ht="28.5" customHeight="1">
      <c r="B8" s="59" t="s">
        <v>549</v>
      </c>
      <c r="C8" s="11" t="s">
        <v>232</v>
      </c>
      <c r="D8" s="15" t="s">
        <v>233</v>
      </c>
      <c r="E8" s="71"/>
      <c r="F8" s="71"/>
      <c r="G8" s="71"/>
      <c r="H8" s="71"/>
    </row>
    <row r="9" spans="2:8" ht="28.5" customHeight="1">
      <c r="B9" s="59" t="s">
        <v>550</v>
      </c>
      <c r="C9" s="11" t="s">
        <v>234</v>
      </c>
      <c r="D9" s="15" t="s">
        <v>235</v>
      </c>
      <c r="E9" s="71"/>
      <c r="F9" s="71"/>
      <c r="G9" s="71"/>
      <c r="H9" s="71"/>
    </row>
    <row r="10" spans="2:8" ht="22.5" customHeight="1">
      <c r="B10" s="59" t="s">
        <v>551</v>
      </c>
      <c r="C10" s="11" t="s">
        <v>236</v>
      </c>
      <c r="D10" s="15" t="s">
        <v>237</v>
      </c>
      <c r="E10" s="71"/>
      <c r="F10" s="71"/>
      <c r="G10" s="71"/>
      <c r="H10" s="71"/>
    </row>
    <row r="11" spans="2:8" ht="21" customHeight="1">
      <c r="B11" s="59" t="s">
        <v>552</v>
      </c>
      <c r="C11" s="11" t="s">
        <v>238</v>
      </c>
      <c r="D11" s="15" t="s">
        <v>239</v>
      </c>
      <c r="E11" s="71"/>
      <c r="F11" s="71"/>
      <c r="G11" s="71"/>
      <c r="H11" s="71"/>
    </row>
    <row r="12" spans="2:8" ht="22.5" customHeight="1">
      <c r="B12" s="59" t="s">
        <v>553</v>
      </c>
      <c r="C12" s="11" t="s">
        <v>240</v>
      </c>
      <c r="D12" s="15" t="s">
        <v>241</v>
      </c>
      <c r="E12" s="71"/>
      <c r="F12" s="71"/>
      <c r="G12" s="71"/>
      <c r="H12" s="71"/>
    </row>
    <row r="13" spans="2:8" ht="21" customHeight="1">
      <c r="B13" s="59" t="s">
        <v>554</v>
      </c>
      <c r="C13" s="13" t="s">
        <v>242</v>
      </c>
      <c r="D13" s="14" t="s">
        <v>243</v>
      </c>
      <c r="E13" s="71"/>
      <c r="F13" s="71"/>
      <c r="G13" s="71"/>
      <c r="H13" s="71"/>
    </row>
    <row r="14" spans="2:8" ht="17.25" customHeight="1">
      <c r="B14" s="59" t="s">
        <v>555</v>
      </c>
      <c r="C14" s="11" t="s">
        <v>244</v>
      </c>
      <c r="D14" s="15" t="s">
        <v>245</v>
      </c>
      <c r="E14" s="71"/>
      <c r="F14" s="71"/>
      <c r="G14" s="71"/>
      <c r="H14" s="71"/>
    </row>
    <row r="15" spans="2:8" ht="28.5" customHeight="1">
      <c r="B15" s="59" t="s">
        <v>556</v>
      </c>
      <c r="C15" s="11" t="s">
        <v>246</v>
      </c>
      <c r="D15" s="15" t="s">
        <v>247</v>
      </c>
      <c r="E15" s="71"/>
      <c r="F15" s="71"/>
      <c r="G15" s="71"/>
      <c r="H15" s="71"/>
    </row>
    <row r="16" spans="2:8" ht="30.75" customHeight="1">
      <c r="B16" s="59" t="s">
        <v>557</v>
      </c>
      <c r="C16" s="11" t="s">
        <v>248</v>
      </c>
      <c r="D16" s="15" t="s">
        <v>249</v>
      </c>
      <c r="E16" s="71"/>
      <c r="F16" s="71"/>
      <c r="G16" s="71"/>
      <c r="H16" s="71"/>
    </row>
    <row r="17" spans="2:8" ht="31.5" customHeight="1">
      <c r="B17" s="59" t="s">
        <v>558</v>
      </c>
      <c r="C17" s="11" t="s">
        <v>250</v>
      </c>
      <c r="D17" s="15" t="s">
        <v>251</v>
      </c>
      <c r="E17" s="71"/>
      <c r="F17" s="71"/>
      <c r="G17" s="71"/>
      <c r="H17" s="71"/>
    </row>
    <row r="18" spans="2:8" ht="29.25" customHeight="1">
      <c r="B18" s="59" t="s">
        <v>559</v>
      </c>
      <c r="C18" s="11" t="s">
        <v>252</v>
      </c>
      <c r="D18" s="15" t="s">
        <v>253</v>
      </c>
      <c r="E18" s="71"/>
      <c r="F18" s="71"/>
      <c r="G18" s="71"/>
      <c r="H18" s="71"/>
    </row>
    <row r="19" spans="2:8" ht="21.75" customHeight="1">
      <c r="B19" s="59" t="s">
        <v>560</v>
      </c>
      <c r="C19" s="13" t="s">
        <v>254</v>
      </c>
      <c r="D19" s="14" t="s">
        <v>255</v>
      </c>
      <c r="E19" s="71"/>
      <c r="F19" s="71"/>
      <c r="G19" s="71"/>
      <c r="H19" s="71"/>
    </row>
    <row r="20" spans="2:8" ht="21.75" customHeight="1">
      <c r="B20" s="59" t="s">
        <v>561</v>
      </c>
      <c r="C20" s="11" t="s">
        <v>256</v>
      </c>
      <c r="D20" s="15" t="s">
        <v>257</v>
      </c>
      <c r="E20" s="71"/>
      <c r="F20" s="71"/>
      <c r="G20" s="71"/>
      <c r="H20" s="71"/>
    </row>
    <row r="21" spans="2:8" ht="25.5" customHeight="1">
      <c r="B21" s="59" t="s">
        <v>562</v>
      </c>
      <c r="C21" s="11" t="s">
        <v>258</v>
      </c>
      <c r="D21" s="15" t="s">
        <v>259</v>
      </c>
      <c r="E21" s="71"/>
      <c r="F21" s="71"/>
      <c r="G21" s="71"/>
      <c r="H21" s="71"/>
    </row>
    <row r="22" spans="2:8" ht="15.75">
      <c r="B22" s="59" t="s">
        <v>563</v>
      </c>
      <c r="C22" s="13" t="s">
        <v>260</v>
      </c>
      <c r="D22" s="14" t="s">
        <v>261</v>
      </c>
      <c r="E22" s="71"/>
      <c r="F22" s="71"/>
      <c r="G22" s="71"/>
      <c r="H22" s="71"/>
    </row>
    <row r="23" spans="2:8" ht="17.25" customHeight="1">
      <c r="B23" s="59" t="s">
        <v>564</v>
      </c>
      <c r="C23" s="11" t="s">
        <v>262</v>
      </c>
      <c r="D23" s="15" t="s">
        <v>263</v>
      </c>
      <c r="E23" s="71"/>
      <c r="F23" s="71"/>
      <c r="G23" s="71"/>
      <c r="H23" s="71"/>
    </row>
    <row r="24" spans="2:8" ht="18" customHeight="1">
      <c r="B24" s="59" t="s">
        <v>565</v>
      </c>
      <c r="C24" s="11" t="s">
        <v>264</v>
      </c>
      <c r="D24" s="15" t="s">
        <v>265</v>
      </c>
      <c r="E24" s="71"/>
      <c r="F24" s="71"/>
      <c r="G24" s="71"/>
      <c r="H24" s="71"/>
    </row>
    <row r="25" spans="2:8" ht="12.75" customHeight="1">
      <c r="B25" s="59" t="s">
        <v>566</v>
      </c>
      <c r="C25" s="11" t="s">
        <v>266</v>
      </c>
      <c r="D25" s="15" t="s">
        <v>267</v>
      </c>
      <c r="E25" s="71"/>
      <c r="F25" s="71"/>
      <c r="G25" s="71"/>
      <c r="H25" s="71"/>
    </row>
    <row r="26" spans="2:8" ht="17.25" customHeight="1">
      <c r="B26" s="59" t="s">
        <v>567</v>
      </c>
      <c r="C26" s="11" t="s">
        <v>268</v>
      </c>
      <c r="D26" s="15" t="s">
        <v>269</v>
      </c>
      <c r="E26" s="71"/>
      <c r="F26" s="71"/>
      <c r="G26" s="71"/>
      <c r="H26" s="71"/>
    </row>
    <row r="27" spans="2:8" ht="15.75">
      <c r="B27" s="59" t="s">
        <v>568</v>
      </c>
      <c r="C27" s="11" t="s">
        <v>270</v>
      </c>
      <c r="D27" s="15" t="s">
        <v>271</v>
      </c>
      <c r="E27" s="71"/>
      <c r="F27" s="71"/>
      <c r="G27" s="71"/>
      <c r="H27" s="71"/>
    </row>
    <row r="28" spans="2:8" ht="20.25" customHeight="1">
      <c r="B28" s="59" t="s">
        <v>569</v>
      </c>
      <c r="C28" s="11" t="s">
        <v>272</v>
      </c>
      <c r="D28" s="15" t="s">
        <v>273</v>
      </c>
      <c r="E28" s="71"/>
      <c r="F28" s="71"/>
      <c r="G28" s="71"/>
      <c r="H28" s="71"/>
    </row>
    <row r="29" spans="2:8" ht="15.75">
      <c r="B29" s="59" t="s">
        <v>570</v>
      </c>
      <c r="C29" s="11" t="s">
        <v>274</v>
      </c>
      <c r="D29" s="15" t="s">
        <v>275</v>
      </c>
      <c r="E29" s="71"/>
      <c r="F29" s="71"/>
      <c r="G29" s="71"/>
      <c r="H29" s="71"/>
    </row>
    <row r="30" spans="2:8" ht="17.25" customHeight="1">
      <c r="B30" s="59" t="s">
        <v>571</v>
      </c>
      <c r="C30" s="11" t="s">
        <v>276</v>
      </c>
      <c r="D30" s="15" t="s">
        <v>277</v>
      </c>
      <c r="E30" s="71"/>
      <c r="F30" s="71"/>
      <c r="G30" s="71"/>
      <c r="H30" s="71"/>
    </row>
    <row r="31" spans="2:8" ht="18" customHeight="1">
      <c r="B31" s="59" t="s">
        <v>572</v>
      </c>
      <c r="C31" s="13" t="s">
        <v>278</v>
      </c>
      <c r="D31" s="14" t="s">
        <v>279</v>
      </c>
      <c r="E31" s="71"/>
      <c r="F31" s="71"/>
      <c r="G31" s="71"/>
      <c r="H31" s="71"/>
    </row>
    <row r="32" spans="2:8" ht="19.5" customHeight="1">
      <c r="B32" s="59" t="s">
        <v>573</v>
      </c>
      <c r="C32" s="11" t="s">
        <v>280</v>
      </c>
      <c r="D32" s="15" t="s">
        <v>281</v>
      </c>
      <c r="E32" s="71">
        <v>50000</v>
      </c>
      <c r="F32" s="71"/>
      <c r="G32" s="71"/>
      <c r="H32" s="71">
        <v>50000</v>
      </c>
    </row>
    <row r="33" spans="2:8" ht="15.75">
      <c r="B33" s="59" t="s">
        <v>574</v>
      </c>
      <c r="C33" s="13" t="s">
        <v>282</v>
      </c>
      <c r="D33" s="14" t="s">
        <v>283</v>
      </c>
      <c r="E33" s="71">
        <f>SUM(E22,E23,E24,E25,E31,E32)</f>
        <v>50000</v>
      </c>
      <c r="F33" s="71"/>
      <c r="G33" s="71"/>
      <c r="H33" s="71">
        <f>SUM(H22,H23,H24,H25,H31,H32)</f>
        <v>50000</v>
      </c>
    </row>
    <row r="34" spans="2:8" ht="18.75" customHeight="1">
      <c r="B34" s="59" t="s">
        <v>575</v>
      </c>
      <c r="C34" s="20" t="s">
        <v>284</v>
      </c>
      <c r="D34" s="15" t="s">
        <v>285</v>
      </c>
      <c r="E34" s="71"/>
      <c r="F34" s="71"/>
      <c r="G34" s="71"/>
      <c r="H34" s="71"/>
    </row>
    <row r="35" spans="2:8" ht="18" customHeight="1">
      <c r="B35" s="59" t="s">
        <v>576</v>
      </c>
      <c r="C35" s="20" t="s">
        <v>286</v>
      </c>
      <c r="D35" s="15" t="s">
        <v>287</v>
      </c>
      <c r="E35" s="71"/>
      <c r="F35" s="71"/>
      <c r="G35" s="71"/>
      <c r="H35" s="71"/>
    </row>
    <row r="36" spans="2:8" ht="16.5" customHeight="1">
      <c r="B36" s="59" t="s">
        <v>577</v>
      </c>
      <c r="C36" s="20" t="s">
        <v>288</v>
      </c>
      <c r="D36" s="15" t="s">
        <v>289</v>
      </c>
      <c r="E36" s="71"/>
      <c r="F36" s="71"/>
      <c r="G36" s="71"/>
      <c r="H36" s="71"/>
    </row>
    <row r="37" spans="2:8" ht="15.75">
      <c r="B37" s="59" t="s">
        <v>578</v>
      </c>
      <c r="C37" s="20" t="s">
        <v>290</v>
      </c>
      <c r="D37" s="15" t="s">
        <v>291</v>
      </c>
      <c r="E37" s="71"/>
      <c r="F37" s="71"/>
      <c r="G37" s="71"/>
      <c r="H37" s="71"/>
    </row>
    <row r="38" spans="2:8" ht="15.75">
      <c r="B38" s="59" t="s">
        <v>579</v>
      </c>
      <c r="C38" s="20" t="s">
        <v>292</v>
      </c>
      <c r="D38" s="15" t="s">
        <v>293</v>
      </c>
      <c r="E38" s="71"/>
      <c r="F38" s="71"/>
      <c r="G38" s="71"/>
      <c r="H38" s="71"/>
    </row>
    <row r="39" spans="2:8" ht="18.75" customHeight="1">
      <c r="B39" s="59" t="s">
        <v>580</v>
      </c>
      <c r="C39" s="20" t="s">
        <v>294</v>
      </c>
      <c r="D39" s="15" t="s">
        <v>295</v>
      </c>
      <c r="E39" s="71"/>
      <c r="F39" s="71"/>
      <c r="G39" s="71"/>
      <c r="H39" s="71"/>
    </row>
    <row r="40" spans="2:8" ht="16.5" customHeight="1">
      <c r="B40" s="59" t="s">
        <v>581</v>
      </c>
      <c r="C40" s="20" t="s">
        <v>296</v>
      </c>
      <c r="D40" s="15" t="s">
        <v>297</v>
      </c>
      <c r="E40" s="71"/>
      <c r="F40" s="71"/>
      <c r="G40" s="71"/>
      <c r="H40" s="71"/>
    </row>
    <row r="41" spans="2:8" ht="15.75">
      <c r="B41" s="59" t="s">
        <v>582</v>
      </c>
      <c r="C41" s="20" t="s">
        <v>298</v>
      </c>
      <c r="D41" s="15" t="s">
        <v>299</v>
      </c>
      <c r="E41" s="71"/>
      <c r="F41" s="71"/>
      <c r="G41" s="71"/>
      <c r="H41" s="71"/>
    </row>
    <row r="42" spans="2:8" ht="15.75" customHeight="1">
      <c r="B42" s="59" t="s">
        <v>583</v>
      </c>
      <c r="C42" s="20" t="s">
        <v>300</v>
      </c>
      <c r="D42" s="15" t="s">
        <v>301</v>
      </c>
      <c r="E42" s="71"/>
      <c r="F42" s="71"/>
      <c r="G42" s="71"/>
      <c r="H42" s="71"/>
    </row>
    <row r="43" spans="2:8" ht="15" customHeight="1">
      <c r="B43" s="59" t="s">
        <v>584</v>
      </c>
      <c r="C43" s="20" t="s">
        <v>302</v>
      </c>
      <c r="D43" s="15" t="s">
        <v>303</v>
      </c>
      <c r="E43" s="71"/>
      <c r="F43" s="71"/>
      <c r="G43" s="71"/>
      <c r="H43" s="71"/>
    </row>
    <row r="44" spans="2:8" ht="15.75">
      <c r="B44" s="59" t="s">
        <v>585</v>
      </c>
      <c r="C44" s="21" t="s">
        <v>304</v>
      </c>
      <c r="D44" s="14" t="s">
        <v>305</v>
      </c>
      <c r="E44" s="71"/>
      <c r="F44" s="71"/>
      <c r="G44" s="71"/>
      <c r="H44" s="71"/>
    </row>
    <row r="45" spans="2:8" ht="30.75" customHeight="1">
      <c r="B45" s="59" t="s">
        <v>586</v>
      </c>
      <c r="C45" s="20" t="s">
        <v>306</v>
      </c>
      <c r="D45" s="15" t="s">
        <v>307</v>
      </c>
      <c r="E45" s="71"/>
      <c r="F45" s="71"/>
      <c r="G45" s="71"/>
      <c r="H45" s="71"/>
    </row>
    <row r="46" spans="2:8" ht="27.75" customHeight="1">
      <c r="B46" s="59" t="s">
        <v>587</v>
      </c>
      <c r="C46" s="11" t="s">
        <v>308</v>
      </c>
      <c r="D46" s="15" t="s">
        <v>309</v>
      </c>
      <c r="E46" s="71"/>
      <c r="F46" s="71"/>
      <c r="G46" s="71"/>
      <c r="H46" s="71"/>
    </row>
    <row r="47" spans="2:8" ht="24.75" customHeight="1">
      <c r="B47" s="59" t="s">
        <v>588</v>
      </c>
      <c r="C47" s="20" t="s">
        <v>310</v>
      </c>
      <c r="D47" s="15" t="s">
        <v>311</v>
      </c>
      <c r="E47" s="71"/>
      <c r="F47" s="71"/>
      <c r="G47" s="71"/>
      <c r="H47" s="71"/>
    </row>
    <row r="48" spans="2:8" ht="20.25" customHeight="1">
      <c r="B48" s="59" t="s">
        <v>589</v>
      </c>
      <c r="C48" s="13" t="s">
        <v>312</v>
      </c>
      <c r="D48" s="14" t="s">
        <v>313</v>
      </c>
      <c r="E48" s="71"/>
      <c r="F48" s="71"/>
      <c r="G48" s="71"/>
      <c r="H48" s="71"/>
    </row>
    <row r="49" spans="2:8" ht="15.75">
      <c r="B49" s="59" t="s">
        <v>590</v>
      </c>
      <c r="C49" s="22" t="s">
        <v>136</v>
      </c>
      <c r="D49" s="23"/>
      <c r="E49" s="71">
        <v>50000</v>
      </c>
      <c r="F49" s="71"/>
      <c r="G49" s="71"/>
      <c r="H49" s="71">
        <v>50000</v>
      </c>
    </row>
    <row r="50" spans="2:8" ht="24" customHeight="1">
      <c r="B50" s="59" t="s">
        <v>591</v>
      </c>
      <c r="C50" s="11" t="s">
        <v>314</v>
      </c>
      <c r="D50" s="15" t="s">
        <v>315</v>
      </c>
      <c r="E50" s="71"/>
      <c r="F50" s="71"/>
      <c r="G50" s="71"/>
      <c r="H50" s="71"/>
    </row>
    <row r="51" spans="2:8" ht="29.25" customHeight="1">
      <c r="B51" s="59" t="s">
        <v>592</v>
      </c>
      <c r="C51" s="11" t="s">
        <v>316</v>
      </c>
      <c r="D51" s="15" t="s">
        <v>317</v>
      </c>
      <c r="E51" s="71"/>
      <c r="F51" s="71"/>
      <c r="G51" s="71"/>
      <c r="H51" s="71"/>
    </row>
    <row r="52" spans="2:8" ht="32.25" customHeight="1">
      <c r="B52" s="59" t="s">
        <v>593</v>
      </c>
      <c r="C52" s="11" t="s">
        <v>318</v>
      </c>
      <c r="D52" s="15" t="s">
        <v>319</v>
      </c>
      <c r="E52" s="71"/>
      <c r="F52" s="71"/>
      <c r="G52" s="71"/>
      <c r="H52" s="71"/>
    </row>
    <row r="53" spans="2:8" ht="37.5" customHeight="1">
      <c r="B53" s="59" t="s">
        <v>594</v>
      </c>
      <c r="C53" s="11" t="s">
        <v>320</v>
      </c>
      <c r="D53" s="15" t="s">
        <v>321</v>
      </c>
      <c r="E53" s="71"/>
      <c r="F53" s="71"/>
      <c r="G53" s="71"/>
      <c r="H53" s="71"/>
    </row>
    <row r="54" spans="2:8" ht="33.75" customHeight="1">
      <c r="B54" s="59" t="s">
        <v>595</v>
      </c>
      <c r="C54" s="11" t="s">
        <v>322</v>
      </c>
      <c r="D54" s="15" t="s">
        <v>323</v>
      </c>
      <c r="E54" s="71"/>
      <c r="F54" s="71"/>
      <c r="G54" s="71"/>
      <c r="H54" s="71"/>
    </row>
    <row r="55" spans="2:8" ht="21" customHeight="1">
      <c r="B55" s="59" t="s">
        <v>596</v>
      </c>
      <c r="C55" s="13" t="s">
        <v>324</v>
      </c>
      <c r="D55" s="14" t="s">
        <v>325</v>
      </c>
      <c r="E55" s="71"/>
      <c r="F55" s="71"/>
      <c r="G55" s="71"/>
      <c r="H55" s="71"/>
    </row>
    <row r="56" spans="2:8" ht="22.5" customHeight="1">
      <c r="B56" s="59" t="s">
        <v>597</v>
      </c>
      <c r="C56" s="20" t="s">
        <v>326</v>
      </c>
      <c r="D56" s="15" t="s">
        <v>327</v>
      </c>
      <c r="E56" s="71"/>
      <c r="F56" s="71"/>
      <c r="G56" s="71"/>
      <c r="H56" s="71"/>
    </row>
    <row r="57" spans="2:8" ht="15.75">
      <c r="B57" s="59" t="s">
        <v>598</v>
      </c>
      <c r="C57" s="20" t="s">
        <v>328</v>
      </c>
      <c r="D57" s="15" t="s">
        <v>329</v>
      </c>
      <c r="E57" s="71"/>
      <c r="F57" s="71"/>
      <c r="G57" s="71"/>
      <c r="H57" s="71"/>
    </row>
    <row r="58" spans="2:8" ht="15.75">
      <c r="B58" s="59" t="s">
        <v>599</v>
      </c>
      <c r="C58" s="20" t="s">
        <v>330</v>
      </c>
      <c r="D58" s="15" t="s">
        <v>331</v>
      </c>
      <c r="E58" s="71"/>
      <c r="F58" s="71"/>
      <c r="G58" s="71"/>
      <c r="H58" s="71"/>
    </row>
    <row r="59" spans="2:8" ht="15.75">
      <c r="B59" s="59" t="s">
        <v>600</v>
      </c>
      <c r="C59" s="20" t="s">
        <v>332</v>
      </c>
      <c r="D59" s="15" t="s">
        <v>333</v>
      </c>
      <c r="E59" s="71"/>
      <c r="F59" s="71"/>
      <c r="G59" s="71"/>
      <c r="H59" s="71"/>
    </row>
    <row r="60" spans="2:8" ht="15.75">
      <c r="B60" s="59" t="s">
        <v>601</v>
      </c>
      <c r="C60" s="20" t="s">
        <v>334</v>
      </c>
      <c r="D60" s="15" t="s">
        <v>335</v>
      </c>
      <c r="E60" s="71"/>
      <c r="F60" s="71"/>
      <c r="G60" s="71"/>
      <c r="H60" s="71"/>
    </row>
    <row r="61" spans="2:8" ht="15.75">
      <c r="B61" s="59" t="s">
        <v>602</v>
      </c>
      <c r="C61" s="13" t="s">
        <v>336</v>
      </c>
      <c r="D61" s="14" t="s">
        <v>337</v>
      </c>
      <c r="E61" s="71"/>
      <c r="F61" s="71"/>
      <c r="G61" s="71"/>
      <c r="H61" s="71"/>
    </row>
    <row r="62" spans="2:8" ht="31.5">
      <c r="B62" s="59" t="s">
        <v>603</v>
      </c>
      <c r="C62" s="20" t="s">
        <v>338</v>
      </c>
      <c r="D62" s="15" t="s">
        <v>339</v>
      </c>
      <c r="E62" s="71"/>
      <c r="F62" s="71"/>
      <c r="G62" s="71"/>
      <c r="H62" s="71"/>
    </row>
    <row r="63" spans="2:8" ht="31.5">
      <c r="B63" s="59" t="s">
        <v>604</v>
      </c>
      <c r="C63" s="11" t="s">
        <v>340</v>
      </c>
      <c r="D63" s="15" t="s">
        <v>341</v>
      </c>
      <c r="E63" s="71"/>
      <c r="F63" s="71"/>
      <c r="G63" s="71"/>
      <c r="H63" s="71"/>
    </row>
    <row r="64" spans="2:8" ht="15.75">
      <c r="B64" s="59" t="s">
        <v>605</v>
      </c>
      <c r="C64" s="20" t="s">
        <v>342</v>
      </c>
      <c r="D64" s="15" t="s">
        <v>343</v>
      </c>
      <c r="E64" s="71"/>
      <c r="F64" s="71"/>
      <c r="G64" s="71"/>
      <c r="H64" s="71"/>
    </row>
    <row r="65" spans="2:8" ht="15.75">
      <c r="B65" s="59" t="s">
        <v>606</v>
      </c>
      <c r="C65" s="13" t="s">
        <v>344</v>
      </c>
      <c r="D65" s="14" t="s">
        <v>345</v>
      </c>
      <c r="E65" s="71"/>
      <c r="F65" s="71"/>
      <c r="G65" s="71"/>
      <c r="H65" s="71"/>
    </row>
    <row r="66" spans="2:8" ht="15.75">
      <c r="B66" s="59" t="s">
        <v>607</v>
      </c>
      <c r="C66" s="22" t="s">
        <v>181</v>
      </c>
      <c r="D66" s="23"/>
      <c r="E66" s="71">
        <v>0</v>
      </c>
      <c r="F66" s="71"/>
      <c r="G66" s="71"/>
      <c r="H66" s="71">
        <v>0</v>
      </c>
    </row>
    <row r="67" spans="2:8" ht="15.75">
      <c r="B67" s="59" t="s">
        <v>608</v>
      </c>
      <c r="C67" s="24" t="s">
        <v>346</v>
      </c>
      <c r="D67" s="25" t="s">
        <v>347</v>
      </c>
      <c r="E67" s="71">
        <f>SUM(E19,E33,E44,E48,E55,E61,E65)</f>
        <v>50000</v>
      </c>
      <c r="F67" s="71"/>
      <c r="G67" s="71"/>
      <c r="H67" s="71">
        <f>SUM(I20,H19,H33,H44,H48,H55,H61,H65)</f>
        <v>50000</v>
      </c>
    </row>
    <row r="68" spans="2:8" ht="15.75">
      <c r="B68" s="59" t="s">
        <v>609</v>
      </c>
      <c r="C68" s="26" t="s">
        <v>348</v>
      </c>
      <c r="D68" s="27"/>
      <c r="E68" s="71">
        <v>50000</v>
      </c>
      <c r="F68" s="71"/>
      <c r="G68" s="71"/>
      <c r="H68" s="71">
        <v>50000</v>
      </c>
    </row>
    <row r="69" spans="2:8" ht="15.75">
      <c r="B69" s="59" t="s">
        <v>610</v>
      </c>
      <c r="C69" s="26" t="s">
        <v>349</v>
      </c>
      <c r="D69" s="27"/>
      <c r="E69" s="71">
        <v>0</v>
      </c>
      <c r="F69" s="71"/>
      <c r="G69" s="71"/>
      <c r="H69" s="71">
        <v>0</v>
      </c>
    </row>
    <row r="70" spans="2:8" ht="19.5" customHeight="1">
      <c r="B70" s="59" t="s">
        <v>611</v>
      </c>
      <c r="C70" s="28" t="s">
        <v>350</v>
      </c>
      <c r="D70" s="11" t="s">
        <v>351</v>
      </c>
      <c r="E70" s="71"/>
      <c r="F70" s="71"/>
      <c r="G70" s="71"/>
      <c r="H70" s="71"/>
    </row>
    <row r="71" spans="2:8" ht="23.25" customHeight="1">
      <c r="B71" s="59" t="s">
        <v>612</v>
      </c>
      <c r="C71" s="20" t="s">
        <v>352</v>
      </c>
      <c r="D71" s="11" t="s">
        <v>353</v>
      </c>
      <c r="E71" s="71"/>
      <c r="F71" s="71"/>
      <c r="G71" s="71"/>
      <c r="H71" s="71"/>
    </row>
    <row r="72" spans="2:8" ht="22.5" customHeight="1">
      <c r="B72" s="59" t="s">
        <v>613</v>
      </c>
      <c r="C72" s="28" t="s">
        <v>354</v>
      </c>
      <c r="D72" s="11" t="s">
        <v>355</v>
      </c>
      <c r="E72" s="71"/>
      <c r="F72" s="71"/>
      <c r="G72" s="71"/>
      <c r="H72" s="71"/>
    </row>
    <row r="73" spans="2:8" ht="14.25" customHeight="1">
      <c r="B73" s="59" t="s">
        <v>614</v>
      </c>
      <c r="C73" s="21" t="s">
        <v>356</v>
      </c>
      <c r="D73" s="13" t="s">
        <v>357</v>
      </c>
      <c r="E73" s="71"/>
      <c r="F73" s="71"/>
      <c r="G73" s="71"/>
      <c r="H73" s="71"/>
    </row>
    <row r="74" spans="2:8" ht="20.25" customHeight="1">
      <c r="B74" s="59" t="s">
        <v>615</v>
      </c>
      <c r="C74" s="20" t="s">
        <v>358</v>
      </c>
      <c r="D74" s="11" t="s">
        <v>359</v>
      </c>
      <c r="E74" s="71"/>
      <c r="F74" s="71"/>
      <c r="G74" s="71"/>
      <c r="H74" s="71"/>
    </row>
    <row r="75" spans="2:8" ht="22.5" customHeight="1">
      <c r="B75" s="59" t="s">
        <v>616</v>
      </c>
      <c r="C75" s="28" t="s">
        <v>360</v>
      </c>
      <c r="D75" s="11" t="s">
        <v>361</v>
      </c>
      <c r="E75" s="71"/>
      <c r="F75" s="71"/>
      <c r="G75" s="71"/>
      <c r="H75" s="71"/>
    </row>
    <row r="76" spans="2:8" ht="21" customHeight="1">
      <c r="B76" s="59" t="s">
        <v>617</v>
      </c>
      <c r="C76" s="20" t="s">
        <v>362</v>
      </c>
      <c r="D76" s="11" t="s">
        <v>363</v>
      </c>
      <c r="E76" s="71"/>
      <c r="F76" s="71"/>
      <c r="G76" s="71"/>
      <c r="H76" s="71"/>
    </row>
    <row r="77" spans="2:8" ht="21" customHeight="1">
      <c r="B77" s="59" t="s">
        <v>618</v>
      </c>
      <c r="C77" s="28" t="s">
        <v>364</v>
      </c>
      <c r="D77" s="11" t="s">
        <v>365</v>
      </c>
      <c r="E77" s="71"/>
      <c r="F77" s="71"/>
      <c r="G77" s="71"/>
      <c r="H77" s="71"/>
    </row>
    <row r="78" spans="2:8" ht="15.75">
      <c r="B78" s="59" t="s">
        <v>619</v>
      </c>
      <c r="C78" s="29" t="s">
        <v>366</v>
      </c>
      <c r="D78" s="13" t="s">
        <v>367</v>
      </c>
      <c r="E78" s="71"/>
      <c r="F78" s="71"/>
      <c r="G78" s="71"/>
      <c r="H78" s="71"/>
    </row>
    <row r="79" spans="2:8" ht="31.5" customHeight="1">
      <c r="B79" s="59" t="s">
        <v>620</v>
      </c>
      <c r="C79" s="11" t="s">
        <v>368</v>
      </c>
      <c r="D79" s="11" t="s">
        <v>369</v>
      </c>
      <c r="E79" s="71">
        <v>25553</v>
      </c>
      <c r="F79" s="71"/>
      <c r="G79" s="71"/>
      <c r="H79" s="71">
        <v>25553</v>
      </c>
    </row>
    <row r="80" spans="2:8" ht="31.5">
      <c r="B80" s="59" t="s">
        <v>621</v>
      </c>
      <c r="C80" s="11" t="s">
        <v>370</v>
      </c>
      <c r="D80" s="11" t="s">
        <v>369</v>
      </c>
      <c r="E80" s="71"/>
      <c r="F80" s="71"/>
      <c r="G80" s="71"/>
      <c r="H80" s="71"/>
    </row>
    <row r="81" spans="2:8" ht="24.75" customHeight="1">
      <c r="B81" s="59" t="s">
        <v>622</v>
      </c>
      <c r="C81" s="11" t="s">
        <v>371</v>
      </c>
      <c r="D81" s="11" t="s">
        <v>372</v>
      </c>
      <c r="E81" s="71"/>
      <c r="F81" s="71"/>
      <c r="G81" s="71"/>
      <c r="H81" s="71"/>
    </row>
    <row r="82" spans="2:8" ht="27.75" customHeight="1">
      <c r="B82" s="59" t="s">
        <v>623</v>
      </c>
      <c r="C82" s="11" t="s">
        <v>373</v>
      </c>
      <c r="D82" s="11" t="s">
        <v>372</v>
      </c>
      <c r="E82" s="71"/>
      <c r="F82" s="71"/>
      <c r="G82" s="71"/>
      <c r="H82" s="71"/>
    </row>
    <row r="83" spans="2:8" ht="15.75">
      <c r="B83" s="59" t="s">
        <v>624</v>
      </c>
      <c r="C83" s="13" t="s">
        <v>374</v>
      </c>
      <c r="D83" s="13" t="s">
        <v>375</v>
      </c>
      <c r="E83" s="71">
        <f>SUM(E79:E82)</f>
        <v>25553</v>
      </c>
      <c r="F83" s="71"/>
      <c r="G83" s="71"/>
      <c r="H83" s="71">
        <f>SUM(H79:H82)</f>
        <v>25553</v>
      </c>
    </row>
    <row r="84" spans="2:8" ht="15.75">
      <c r="B84" s="59" t="s">
        <v>625</v>
      </c>
      <c r="C84" s="28" t="s">
        <v>376</v>
      </c>
      <c r="D84" s="11" t="s">
        <v>377</v>
      </c>
      <c r="E84" s="71"/>
      <c r="F84" s="71"/>
      <c r="G84" s="71"/>
      <c r="H84" s="71"/>
    </row>
    <row r="85" spans="2:8" ht="15.75">
      <c r="B85" s="59" t="s">
        <v>626</v>
      </c>
      <c r="C85" s="28" t="s">
        <v>378</v>
      </c>
      <c r="D85" s="11" t="s">
        <v>379</v>
      </c>
      <c r="E85" s="71"/>
      <c r="F85" s="71"/>
      <c r="G85" s="71"/>
      <c r="H85" s="71"/>
    </row>
    <row r="86" spans="2:8" ht="15.75">
      <c r="B86" s="59" t="s">
        <v>627</v>
      </c>
      <c r="C86" s="28" t="s">
        <v>380</v>
      </c>
      <c r="D86" s="11" t="s">
        <v>381</v>
      </c>
      <c r="E86" s="71">
        <v>39934811</v>
      </c>
      <c r="F86" s="71"/>
      <c r="G86" s="71"/>
      <c r="H86" s="71">
        <v>39934811</v>
      </c>
    </row>
    <row r="87" spans="2:8" ht="15.75">
      <c r="B87" s="59" t="s">
        <v>628</v>
      </c>
      <c r="C87" s="28" t="s">
        <v>382</v>
      </c>
      <c r="D87" s="11" t="s">
        <v>383</v>
      </c>
      <c r="E87" s="71"/>
      <c r="F87" s="71"/>
      <c r="G87" s="71"/>
      <c r="H87" s="71"/>
    </row>
    <row r="88" spans="2:8" ht="15.75">
      <c r="B88" s="59" t="s">
        <v>629</v>
      </c>
      <c r="C88" s="20" t="s">
        <v>384</v>
      </c>
      <c r="D88" s="11" t="s">
        <v>385</v>
      </c>
      <c r="E88" s="71"/>
      <c r="F88" s="71"/>
      <c r="G88" s="71"/>
      <c r="H88" s="71"/>
    </row>
    <row r="89" spans="2:8" ht="15.75">
      <c r="B89" s="59" t="s">
        <v>630</v>
      </c>
      <c r="C89" s="21" t="s">
        <v>386</v>
      </c>
      <c r="D89" s="13" t="s">
        <v>387</v>
      </c>
      <c r="E89" s="71">
        <v>39960364</v>
      </c>
      <c r="F89" s="71"/>
      <c r="G89" s="71"/>
      <c r="H89" s="71">
        <v>39960364</v>
      </c>
    </row>
    <row r="90" spans="2:8" ht="15.75">
      <c r="B90" s="59" t="s">
        <v>631</v>
      </c>
      <c r="C90" s="20" t="s">
        <v>388</v>
      </c>
      <c r="D90" s="11" t="s">
        <v>389</v>
      </c>
      <c r="E90" s="71"/>
      <c r="F90" s="71"/>
      <c r="G90" s="71"/>
      <c r="H90" s="71"/>
    </row>
    <row r="91" spans="2:8" ht="15.75">
      <c r="B91" s="59" t="s">
        <v>632</v>
      </c>
      <c r="C91" s="20" t="s">
        <v>390</v>
      </c>
      <c r="D91" s="11" t="s">
        <v>391</v>
      </c>
      <c r="E91" s="71"/>
      <c r="F91" s="71"/>
      <c r="G91" s="71"/>
      <c r="H91" s="71"/>
    </row>
    <row r="92" spans="2:8" ht="15.75">
      <c r="B92" s="59" t="s">
        <v>633</v>
      </c>
      <c r="C92" s="28" t="s">
        <v>392</v>
      </c>
      <c r="D92" s="11" t="s">
        <v>393</v>
      </c>
      <c r="E92" s="71"/>
      <c r="F92" s="71"/>
      <c r="G92" s="71"/>
      <c r="H92" s="71"/>
    </row>
    <row r="93" spans="2:8" ht="15.75">
      <c r="B93" s="59" t="s">
        <v>634</v>
      </c>
      <c r="C93" s="28" t="s">
        <v>394</v>
      </c>
      <c r="D93" s="11" t="s">
        <v>395</v>
      </c>
      <c r="E93" s="71"/>
      <c r="F93" s="71"/>
      <c r="G93" s="71"/>
      <c r="H93" s="71"/>
    </row>
    <row r="94" spans="2:8" ht="15.75">
      <c r="B94" s="59" t="s">
        <v>635</v>
      </c>
      <c r="C94" s="29" t="s">
        <v>396</v>
      </c>
      <c r="D94" s="13" t="s">
        <v>397</v>
      </c>
      <c r="E94" s="71"/>
      <c r="F94" s="71"/>
      <c r="G94" s="71"/>
      <c r="H94" s="71"/>
    </row>
    <row r="95" spans="2:8" ht="23.25" customHeight="1">
      <c r="B95" s="59" t="s">
        <v>636</v>
      </c>
      <c r="C95" s="21" t="s">
        <v>398</v>
      </c>
      <c r="D95" s="13" t="s">
        <v>399</v>
      </c>
      <c r="E95" s="71"/>
      <c r="F95" s="71"/>
      <c r="G95" s="71"/>
      <c r="H95" s="71"/>
    </row>
    <row r="96" spans="2:8" ht="15.75">
      <c r="B96" s="59" t="s">
        <v>637</v>
      </c>
      <c r="C96" s="30" t="s">
        <v>400</v>
      </c>
      <c r="D96" s="31" t="s">
        <v>401</v>
      </c>
      <c r="E96" s="71">
        <v>39960364</v>
      </c>
      <c r="F96" s="71"/>
      <c r="G96" s="71"/>
      <c r="H96" s="71">
        <v>39960364</v>
      </c>
    </row>
    <row r="97" spans="2:8" ht="15.75">
      <c r="B97" s="59" t="s">
        <v>638</v>
      </c>
      <c r="C97" s="32" t="s">
        <v>402</v>
      </c>
      <c r="D97" s="33"/>
      <c r="E97" s="71">
        <v>40010364</v>
      </c>
      <c r="F97" s="71"/>
      <c r="G97" s="71"/>
      <c r="H97" s="71">
        <v>40010364</v>
      </c>
    </row>
  </sheetData>
  <sheetProtection/>
  <mergeCells count="3">
    <mergeCell ref="D1:H1"/>
    <mergeCell ref="C2:H2"/>
    <mergeCell ref="C3:H3"/>
  </mergeCells>
  <printOptions/>
  <pageMargins left="0.25" right="0.25" top="0.75" bottom="0.75" header="0.3" footer="0.3"/>
  <pageSetup fitToHeight="3" fitToWidth="1"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0" bestFit="1" customWidth="1"/>
    <col min="2" max="2" width="38.140625" style="0" customWidth="1"/>
    <col min="3" max="3" width="8.00390625" style="0" customWidth="1"/>
    <col min="4" max="4" width="16.7109375" style="0" customWidth="1"/>
    <col min="5" max="5" width="17.8515625" style="0" customWidth="1"/>
    <col min="6" max="6" width="16.57421875" style="0" customWidth="1"/>
    <col min="7" max="7" width="16.7109375" style="0" customWidth="1"/>
  </cols>
  <sheetData>
    <row r="1" spans="2:7" ht="15.75">
      <c r="B1" s="8"/>
      <c r="C1" s="8"/>
      <c r="D1" s="91" t="s">
        <v>701</v>
      </c>
      <c r="E1" s="91"/>
      <c r="F1" s="91"/>
      <c r="G1" s="91"/>
    </row>
    <row r="2" spans="2:7" ht="15.75">
      <c r="B2" s="87" t="s">
        <v>679</v>
      </c>
      <c r="C2" s="88"/>
      <c r="D2" s="88"/>
      <c r="E2" s="88"/>
      <c r="F2" s="88"/>
      <c r="G2" s="89"/>
    </row>
    <row r="3" spans="2:7" ht="15.75">
      <c r="B3" s="90" t="s">
        <v>680</v>
      </c>
      <c r="C3" s="88"/>
      <c r="D3" s="88"/>
      <c r="E3" s="88"/>
      <c r="F3" s="88"/>
      <c r="G3" s="89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534</v>
      </c>
      <c r="C5" s="8"/>
      <c r="D5" s="8"/>
      <c r="E5" s="8"/>
      <c r="F5" s="8"/>
      <c r="G5" s="8"/>
    </row>
    <row r="6" spans="2:7" ht="63">
      <c r="B6" s="62" t="s">
        <v>542</v>
      </c>
      <c r="C6" s="62" t="s">
        <v>543</v>
      </c>
      <c r="D6" s="63" t="s">
        <v>544</v>
      </c>
      <c r="E6" s="63" t="s">
        <v>545</v>
      </c>
      <c r="F6" s="63" t="s">
        <v>546</v>
      </c>
      <c r="G6" s="64" t="s">
        <v>547</v>
      </c>
    </row>
    <row r="7" spans="1:7" ht="15.75">
      <c r="A7" s="59" t="s">
        <v>548</v>
      </c>
      <c r="B7" s="34" t="s">
        <v>1</v>
      </c>
      <c r="C7" s="35" t="s">
        <v>2</v>
      </c>
      <c r="D7" s="75">
        <v>20008200</v>
      </c>
      <c r="E7" s="75"/>
      <c r="F7" s="75"/>
      <c r="G7" s="75">
        <v>20008200</v>
      </c>
    </row>
    <row r="8" spans="1:7" ht="15.75">
      <c r="A8" s="59" t="s">
        <v>549</v>
      </c>
      <c r="B8" s="34" t="s">
        <v>3</v>
      </c>
      <c r="C8" s="36" t="s">
        <v>4</v>
      </c>
      <c r="D8" s="75">
        <v>2496307</v>
      </c>
      <c r="E8" s="75"/>
      <c r="F8" s="75"/>
      <c r="G8" s="75">
        <v>2496307</v>
      </c>
    </row>
    <row r="9" spans="1:7" ht="15.75">
      <c r="A9" s="59" t="s">
        <v>550</v>
      </c>
      <c r="B9" s="34" t="s">
        <v>5</v>
      </c>
      <c r="C9" s="36" t="s">
        <v>6</v>
      </c>
      <c r="D9" s="75"/>
      <c r="E9" s="75"/>
      <c r="F9" s="75"/>
      <c r="G9" s="75"/>
    </row>
    <row r="10" spans="1:7" ht="27" customHeight="1">
      <c r="A10" s="59" t="s">
        <v>551</v>
      </c>
      <c r="B10" s="19" t="s">
        <v>7</v>
      </c>
      <c r="C10" s="36" t="s">
        <v>8</v>
      </c>
      <c r="D10" s="75"/>
      <c r="E10" s="75"/>
      <c r="F10" s="75"/>
      <c r="G10" s="75"/>
    </row>
    <row r="11" spans="1:7" ht="15" customHeight="1">
      <c r="A11" s="59" t="s">
        <v>552</v>
      </c>
      <c r="B11" s="19" t="s">
        <v>9</v>
      </c>
      <c r="C11" s="36" t="s">
        <v>10</v>
      </c>
      <c r="D11" s="75"/>
      <c r="E11" s="75"/>
      <c r="F11" s="75"/>
      <c r="G11" s="75"/>
    </row>
    <row r="12" spans="1:7" ht="14.25" customHeight="1">
      <c r="A12" s="59" t="s">
        <v>553</v>
      </c>
      <c r="B12" s="19" t="s">
        <v>11</v>
      </c>
      <c r="C12" s="36" t="s">
        <v>12</v>
      </c>
      <c r="D12" s="75"/>
      <c r="E12" s="75"/>
      <c r="F12" s="75"/>
      <c r="G12" s="75"/>
    </row>
    <row r="13" spans="1:7" ht="14.25" customHeight="1">
      <c r="A13" s="59" t="s">
        <v>554</v>
      </c>
      <c r="B13" s="19" t="s">
        <v>13</v>
      </c>
      <c r="C13" s="36" t="s">
        <v>14</v>
      </c>
      <c r="D13" s="75">
        <v>3690000</v>
      </c>
      <c r="E13" s="75"/>
      <c r="F13" s="75"/>
      <c r="G13" s="75">
        <v>3690000</v>
      </c>
    </row>
    <row r="14" spans="1:7" ht="19.5" customHeight="1">
      <c r="A14" s="59" t="s">
        <v>555</v>
      </c>
      <c r="B14" s="19" t="s">
        <v>15</v>
      </c>
      <c r="C14" s="36" t="s">
        <v>16</v>
      </c>
      <c r="D14" s="75"/>
      <c r="E14" s="75"/>
      <c r="F14" s="75"/>
      <c r="G14" s="75"/>
    </row>
    <row r="15" spans="1:7" ht="20.25" customHeight="1">
      <c r="A15" s="59" t="s">
        <v>556</v>
      </c>
      <c r="B15" s="11" t="s">
        <v>17</v>
      </c>
      <c r="C15" s="36" t="s">
        <v>18</v>
      </c>
      <c r="D15" s="75">
        <v>272000</v>
      </c>
      <c r="E15" s="75"/>
      <c r="F15" s="75"/>
      <c r="G15" s="75">
        <v>272000</v>
      </c>
    </row>
    <row r="16" spans="1:7" ht="18" customHeight="1">
      <c r="A16" s="59" t="s">
        <v>557</v>
      </c>
      <c r="B16" s="11" t="s">
        <v>19</v>
      </c>
      <c r="C16" s="36" t="s">
        <v>20</v>
      </c>
      <c r="D16" s="75">
        <v>496000</v>
      </c>
      <c r="E16" s="75"/>
      <c r="F16" s="75"/>
      <c r="G16" s="75">
        <v>496000</v>
      </c>
    </row>
    <row r="17" spans="1:7" ht="18.75" customHeight="1">
      <c r="A17" s="59" t="s">
        <v>558</v>
      </c>
      <c r="B17" s="11" t="s">
        <v>21</v>
      </c>
      <c r="C17" s="36" t="s">
        <v>22</v>
      </c>
      <c r="D17" s="75"/>
      <c r="E17" s="75"/>
      <c r="F17" s="75"/>
      <c r="G17" s="75"/>
    </row>
    <row r="18" spans="1:7" ht="15.75" customHeight="1">
      <c r="A18" s="59" t="s">
        <v>559</v>
      </c>
      <c r="B18" s="11" t="s">
        <v>23</v>
      </c>
      <c r="C18" s="36" t="s">
        <v>24</v>
      </c>
      <c r="D18" s="75"/>
      <c r="E18" s="75"/>
      <c r="F18" s="75"/>
      <c r="G18" s="75"/>
    </row>
    <row r="19" spans="1:7" ht="19.5" customHeight="1">
      <c r="A19" s="59" t="s">
        <v>560</v>
      </c>
      <c r="B19" s="11" t="s">
        <v>25</v>
      </c>
      <c r="C19" s="36" t="s">
        <v>26</v>
      </c>
      <c r="D19" s="75"/>
      <c r="E19" s="75"/>
      <c r="F19" s="75"/>
      <c r="G19" s="75"/>
    </row>
    <row r="20" spans="1:7" ht="17.25" customHeight="1">
      <c r="A20" s="59" t="s">
        <v>561</v>
      </c>
      <c r="B20" s="37" t="s">
        <v>27</v>
      </c>
      <c r="C20" s="38" t="s">
        <v>28</v>
      </c>
      <c r="D20" s="75">
        <f>SUM(D7:D19)</f>
        <v>26962507</v>
      </c>
      <c r="E20" s="75"/>
      <c r="F20" s="75"/>
      <c r="G20" s="75">
        <f>SUM(G7:G19)</f>
        <v>26962507</v>
      </c>
    </row>
    <row r="21" spans="1:7" ht="15" customHeight="1">
      <c r="A21" s="59" t="s">
        <v>562</v>
      </c>
      <c r="B21" s="11" t="s">
        <v>29</v>
      </c>
      <c r="C21" s="36" t="s">
        <v>30</v>
      </c>
      <c r="D21" s="75"/>
      <c r="E21" s="75"/>
      <c r="F21" s="75"/>
      <c r="G21" s="75"/>
    </row>
    <row r="22" spans="1:7" ht="27.75" customHeight="1">
      <c r="A22" s="59" t="s">
        <v>563</v>
      </c>
      <c r="B22" s="11" t="s">
        <v>31</v>
      </c>
      <c r="C22" s="36" t="s">
        <v>32</v>
      </c>
      <c r="D22" s="75"/>
      <c r="E22" s="75"/>
      <c r="F22" s="75"/>
      <c r="G22" s="75"/>
    </row>
    <row r="23" spans="1:7" ht="15.75">
      <c r="A23" s="59" t="s">
        <v>564</v>
      </c>
      <c r="B23" s="15" t="s">
        <v>33</v>
      </c>
      <c r="C23" s="36" t="s">
        <v>34</v>
      </c>
      <c r="D23" s="75"/>
      <c r="E23" s="75"/>
      <c r="F23" s="75"/>
      <c r="G23" s="75"/>
    </row>
    <row r="24" spans="1:7" ht="27.75" customHeight="1">
      <c r="A24" s="59" t="s">
        <v>565</v>
      </c>
      <c r="B24" s="13" t="s">
        <v>35</v>
      </c>
      <c r="C24" s="38" t="s">
        <v>36</v>
      </c>
      <c r="D24" s="75"/>
      <c r="E24" s="75"/>
      <c r="F24" s="75"/>
      <c r="G24" s="75"/>
    </row>
    <row r="25" spans="1:7" ht="20.25" customHeight="1">
      <c r="A25" s="59" t="s">
        <v>566</v>
      </c>
      <c r="B25" s="37" t="s">
        <v>37</v>
      </c>
      <c r="C25" s="38" t="s">
        <v>38</v>
      </c>
      <c r="D25" s="75">
        <f>SUM(D20,D24)</f>
        <v>26962507</v>
      </c>
      <c r="E25" s="75"/>
      <c r="F25" s="75"/>
      <c r="G25" s="75">
        <f>SUM(G20,G24)</f>
        <v>26962507</v>
      </c>
    </row>
    <row r="26" spans="1:7" ht="27.75" customHeight="1">
      <c r="A26" s="59" t="s">
        <v>567</v>
      </c>
      <c r="B26" s="13" t="s">
        <v>39</v>
      </c>
      <c r="C26" s="38" t="s">
        <v>40</v>
      </c>
      <c r="D26" s="75">
        <v>5992857</v>
      </c>
      <c r="E26" s="75"/>
      <c r="F26" s="75"/>
      <c r="G26" s="75">
        <v>5992857</v>
      </c>
    </row>
    <row r="27" spans="1:7" ht="18" customHeight="1">
      <c r="A27" s="59" t="s">
        <v>568</v>
      </c>
      <c r="B27" s="11" t="s">
        <v>41</v>
      </c>
      <c r="C27" s="36" t="s">
        <v>42</v>
      </c>
      <c r="D27" s="75">
        <v>100000</v>
      </c>
      <c r="E27" s="75"/>
      <c r="F27" s="75"/>
      <c r="G27" s="75">
        <v>100000</v>
      </c>
    </row>
    <row r="28" spans="1:7" ht="15.75" customHeight="1">
      <c r="A28" s="59" t="s">
        <v>569</v>
      </c>
      <c r="B28" s="11" t="s">
        <v>43</v>
      </c>
      <c r="C28" s="36" t="s">
        <v>44</v>
      </c>
      <c r="D28" s="75">
        <v>700000</v>
      </c>
      <c r="E28" s="75"/>
      <c r="F28" s="75"/>
      <c r="G28" s="75">
        <v>700000</v>
      </c>
    </row>
    <row r="29" spans="1:7" ht="14.25" customHeight="1">
      <c r="A29" s="59" t="s">
        <v>570</v>
      </c>
      <c r="B29" s="11" t="s">
        <v>45</v>
      </c>
      <c r="C29" s="36" t="s">
        <v>46</v>
      </c>
      <c r="D29" s="75"/>
      <c r="E29" s="75"/>
      <c r="F29" s="75"/>
      <c r="G29" s="75"/>
    </row>
    <row r="30" spans="1:7" ht="16.5" customHeight="1">
      <c r="A30" s="59" t="s">
        <v>571</v>
      </c>
      <c r="B30" s="13" t="s">
        <v>47</v>
      </c>
      <c r="C30" s="38" t="s">
        <v>48</v>
      </c>
      <c r="D30" s="75">
        <f>SUM(D27:D29)</f>
        <v>800000</v>
      </c>
      <c r="E30" s="75"/>
      <c r="F30" s="75"/>
      <c r="G30" s="75">
        <f>SUM(G27:G29)</f>
        <v>800000</v>
      </c>
    </row>
    <row r="31" spans="1:7" ht="15" customHeight="1">
      <c r="A31" s="59" t="s">
        <v>572</v>
      </c>
      <c r="B31" s="11" t="s">
        <v>49</v>
      </c>
      <c r="C31" s="36" t="s">
        <v>50</v>
      </c>
      <c r="D31" s="75">
        <v>50000</v>
      </c>
      <c r="E31" s="75"/>
      <c r="F31" s="75"/>
      <c r="G31" s="75">
        <v>50000</v>
      </c>
    </row>
    <row r="32" spans="1:7" ht="18" customHeight="1">
      <c r="A32" s="59" t="s">
        <v>573</v>
      </c>
      <c r="B32" s="11" t="s">
        <v>51</v>
      </c>
      <c r="C32" s="36" t="s">
        <v>52</v>
      </c>
      <c r="D32" s="75">
        <v>500000</v>
      </c>
      <c r="E32" s="75"/>
      <c r="F32" s="75"/>
      <c r="G32" s="75">
        <v>500000</v>
      </c>
    </row>
    <row r="33" spans="1:7" ht="15" customHeight="1">
      <c r="A33" s="59" t="s">
        <v>574</v>
      </c>
      <c r="B33" s="13" t="s">
        <v>53</v>
      </c>
      <c r="C33" s="38" t="s">
        <v>54</v>
      </c>
      <c r="D33" s="75">
        <f>SUM(D31:D32)</f>
        <v>550000</v>
      </c>
      <c r="E33" s="75"/>
      <c r="F33" s="75"/>
      <c r="G33" s="75">
        <f>SUM(G31:G32)</f>
        <v>550000</v>
      </c>
    </row>
    <row r="34" spans="1:7" ht="16.5" customHeight="1">
      <c r="A34" s="59" t="s">
        <v>575</v>
      </c>
      <c r="B34" s="11" t="s">
        <v>55</v>
      </c>
      <c r="C34" s="36" t="s">
        <v>56</v>
      </c>
      <c r="D34" s="75">
        <v>1600000</v>
      </c>
      <c r="E34" s="75"/>
      <c r="F34" s="75"/>
      <c r="G34" s="75">
        <v>1600000</v>
      </c>
    </row>
    <row r="35" spans="1:7" ht="15.75" customHeight="1">
      <c r="A35" s="59" t="s">
        <v>576</v>
      </c>
      <c r="B35" s="11" t="s">
        <v>57</v>
      </c>
      <c r="C35" s="36" t="s">
        <v>58</v>
      </c>
      <c r="D35" s="75"/>
      <c r="E35" s="75"/>
      <c r="F35" s="75"/>
      <c r="G35" s="75"/>
    </row>
    <row r="36" spans="1:7" ht="15" customHeight="1">
      <c r="A36" s="59" t="s">
        <v>577</v>
      </c>
      <c r="B36" s="11" t="s">
        <v>59</v>
      </c>
      <c r="C36" s="36" t="s">
        <v>60</v>
      </c>
      <c r="D36" s="75"/>
      <c r="E36" s="75"/>
      <c r="F36" s="75"/>
      <c r="G36" s="75"/>
    </row>
    <row r="37" spans="1:7" ht="19.5" customHeight="1">
      <c r="A37" s="59" t="s">
        <v>578</v>
      </c>
      <c r="B37" s="11" t="s">
        <v>61</v>
      </c>
      <c r="C37" s="36" t="s">
        <v>62</v>
      </c>
      <c r="D37" s="75">
        <v>600000</v>
      </c>
      <c r="E37" s="75"/>
      <c r="F37" s="75"/>
      <c r="G37" s="75">
        <v>600000</v>
      </c>
    </row>
    <row r="38" spans="1:7" ht="15" customHeight="1">
      <c r="A38" s="59" t="s">
        <v>579</v>
      </c>
      <c r="B38" s="39" t="s">
        <v>63</v>
      </c>
      <c r="C38" s="36" t="s">
        <v>64</v>
      </c>
      <c r="D38" s="75"/>
      <c r="E38" s="75"/>
      <c r="F38" s="75"/>
      <c r="G38" s="75"/>
    </row>
    <row r="39" spans="1:7" ht="15.75">
      <c r="A39" s="59" t="s">
        <v>580</v>
      </c>
      <c r="B39" s="15" t="s">
        <v>65</v>
      </c>
      <c r="C39" s="36" t="s">
        <v>66</v>
      </c>
      <c r="D39" s="75">
        <v>100000</v>
      </c>
      <c r="E39" s="75"/>
      <c r="F39" s="75"/>
      <c r="G39" s="75">
        <v>100000</v>
      </c>
    </row>
    <row r="40" spans="1:7" ht="16.5" customHeight="1">
      <c r="A40" s="59" t="s">
        <v>581</v>
      </c>
      <c r="B40" s="11" t="s">
        <v>67</v>
      </c>
      <c r="C40" s="36" t="s">
        <v>68</v>
      </c>
      <c r="D40" s="75">
        <v>1200000</v>
      </c>
      <c r="E40" s="75"/>
      <c r="F40" s="75"/>
      <c r="G40" s="75">
        <v>1200000</v>
      </c>
    </row>
    <row r="41" spans="1:7" ht="18" customHeight="1">
      <c r="A41" s="59" t="s">
        <v>582</v>
      </c>
      <c r="B41" s="13" t="s">
        <v>69</v>
      </c>
      <c r="C41" s="38" t="s">
        <v>70</v>
      </c>
      <c r="D41" s="75">
        <f>SUM(D34:D40)</f>
        <v>3500000</v>
      </c>
      <c r="E41" s="75"/>
      <c r="F41" s="75"/>
      <c r="G41" s="75">
        <v>3500000</v>
      </c>
    </row>
    <row r="42" spans="1:7" ht="16.5" customHeight="1">
      <c r="A42" s="59" t="s">
        <v>583</v>
      </c>
      <c r="B42" s="11" t="s">
        <v>71</v>
      </c>
      <c r="C42" s="36" t="s">
        <v>72</v>
      </c>
      <c r="D42" s="75">
        <v>100000</v>
      </c>
      <c r="E42" s="75"/>
      <c r="F42" s="75"/>
      <c r="G42" s="75">
        <v>100000</v>
      </c>
    </row>
    <row r="43" spans="1:7" ht="15.75" customHeight="1">
      <c r="A43" s="59" t="s">
        <v>584</v>
      </c>
      <c r="B43" s="11" t="s">
        <v>73</v>
      </c>
      <c r="C43" s="36" t="s">
        <v>74</v>
      </c>
      <c r="D43" s="75"/>
      <c r="E43" s="75"/>
      <c r="F43" s="75"/>
      <c r="G43" s="75"/>
    </row>
    <row r="44" spans="1:7" ht="27" customHeight="1">
      <c r="A44" s="59" t="s">
        <v>585</v>
      </c>
      <c r="B44" s="13" t="s">
        <v>75</v>
      </c>
      <c r="C44" s="38" t="s">
        <v>76</v>
      </c>
      <c r="D44" s="75">
        <f>SUM(D42:D43)</f>
        <v>100000</v>
      </c>
      <c r="E44" s="75"/>
      <c r="F44" s="75"/>
      <c r="G44" s="75">
        <v>100000</v>
      </c>
    </row>
    <row r="45" spans="1:7" ht="32.25" customHeight="1">
      <c r="A45" s="59" t="s">
        <v>586</v>
      </c>
      <c r="B45" s="11" t="s">
        <v>77</v>
      </c>
      <c r="C45" s="36" t="s">
        <v>78</v>
      </c>
      <c r="D45" s="75">
        <v>1305000</v>
      </c>
      <c r="E45" s="75"/>
      <c r="F45" s="75"/>
      <c r="G45" s="75">
        <v>1305000</v>
      </c>
    </row>
    <row r="46" spans="1:7" ht="22.5" customHeight="1">
      <c r="A46" s="59" t="s">
        <v>587</v>
      </c>
      <c r="B46" s="11" t="s">
        <v>79</v>
      </c>
      <c r="C46" s="36" t="s">
        <v>80</v>
      </c>
      <c r="D46" s="75"/>
      <c r="E46" s="75"/>
      <c r="F46" s="75"/>
      <c r="G46" s="75"/>
    </row>
    <row r="47" spans="1:7" ht="18" customHeight="1">
      <c r="A47" s="59" t="s">
        <v>588</v>
      </c>
      <c r="B47" s="11" t="s">
        <v>81</v>
      </c>
      <c r="C47" s="36" t="s">
        <v>82</v>
      </c>
      <c r="D47" s="75"/>
      <c r="E47" s="75"/>
      <c r="F47" s="75"/>
      <c r="G47" s="75"/>
    </row>
    <row r="48" spans="1:7" ht="21.75" customHeight="1">
      <c r="A48" s="59" t="s">
        <v>589</v>
      </c>
      <c r="B48" s="11" t="s">
        <v>83</v>
      </c>
      <c r="C48" s="36" t="s">
        <v>84</v>
      </c>
      <c r="D48" s="75"/>
      <c r="E48" s="75"/>
      <c r="F48" s="75"/>
      <c r="G48" s="75"/>
    </row>
    <row r="49" spans="1:7" ht="15" customHeight="1">
      <c r="A49" s="59" t="s">
        <v>590</v>
      </c>
      <c r="B49" s="11" t="s">
        <v>85</v>
      </c>
      <c r="C49" s="36" t="s">
        <v>86</v>
      </c>
      <c r="D49" s="75">
        <v>800000</v>
      </c>
      <c r="E49" s="75"/>
      <c r="F49" s="75"/>
      <c r="G49" s="75">
        <v>800000</v>
      </c>
    </row>
    <row r="50" spans="1:7" ht="33" customHeight="1">
      <c r="A50" s="59" t="s">
        <v>591</v>
      </c>
      <c r="B50" s="13" t="s">
        <v>87</v>
      </c>
      <c r="C50" s="38" t="s">
        <v>88</v>
      </c>
      <c r="D50" s="75">
        <f>SUM(D45:D49)</f>
        <v>2105000</v>
      </c>
      <c r="E50" s="75"/>
      <c r="F50" s="75"/>
      <c r="G50" s="75">
        <f>SUM(G45:G49)</f>
        <v>2105000</v>
      </c>
    </row>
    <row r="51" spans="1:7" ht="20.25" customHeight="1">
      <c r="A51" s="59" t="s">
        <v>592</v>
      </c>
      <c r="B51" s="13" t="s">
        <v>89</v>
      </c>
      <c r="C51" s="38" t="s">
        <v>90</v>
      </c>
      <c r="D51" s="75">
        <f>SUM(D30,D33,D41,D44,D50)</f>
        <v>7055000</v>
      </c>
      <c r="E51" s="75"/>
      <c r="F51" s="75"/>
      <c r="G51" s="75">
        <f>SUM(G30,G33,G41,G44,G50)</f>
        <v>7055000</v>
      </c>
    </row>
    <row r="52" spans="1:7" ht="16.5" customHeight="1">
      <c r="A52" s="59" t="s">
        <v>593</v>
      </c>
      <c r="B52" s="20" t="s">
        <v>91</v>
      </c>
      <c r="C52" s="36" t="s">
        <v>92</v>
      </c>
      <c r="D52" s="75"/>
      <c r="E52" s="75"/>
      <c r="F52" s="75"/>
      <c r="G52" s="75"/>
    </row>
    <row r="53" spans="1:7" ht="14.25" customHeight="1">
      <c r="A53" s="59" t="s">
        <v>594</v>
      </c>
      <c r="B53" s="20" t="s">
        <v>93</v>
      </c>
      <c r="C53" s="36" t="s">
        <v>94</v>
      </c>
      <c r="D53" s="75"/>
      <c r="E53" s="75"/>
      <c r="F53" s="75"/>
      <c r="G53" s="75"/>
    </row>
    <row r="54" spans="1:7" ht="18" customHeight="1">
      <c r="A54" s="59" t="s">
        <v>595</v>
      </c>
      <c r="B54" s="40" t="s">
        <v>95</v>
      </c>
      <c r="C54" s="36" t="s">
        <v>96</v>
      </c>
      <c r="D54" s="75"/>
      <c r="E54" s="75"/>
      <c r="F54" s="75"/>
      <c r="G54" s="75"/>
    </row>
    <row r="55" spans="1:7" ht="29.25" customHeight="1">
      <c r="A55" s="59" t="s">
        <v>596</v>
      </c>
      <c r="B55" s="40" t="s">
        <v>97</v>
      </c>
      <c r="C55" s="36" t="s">
        <v>98</v>
      </c>
      <c r="D55" s="75"/>
      <c r="E55" s="75"/>
      <c r="F55" s="75"/>
      <c r="G55" s="75"/>
    </row>
    <row r="56" spans="1:7" ht="28.5" customHeight="1">
      <c r="A56" s="59" t="s">
        <v>597</v>
      </c>
      <c r="B56" s="40" t="s">
        <v>99</v>
      </c>
      <c r="C56" s="36" t="s">
        <v>100</v>
      </c>
      <c r="D56" s="75"/>
      <c r="E56" s="75"/>
      <c r="F56" s="75"/>
      <c r="G56" s="75"/>
    </row>
    <row r="57" spans="1:7" ht="18" customHeight="1">
      <c r="A57" s="59" t="s">
        <v>598</v>
      </c>
      <c r="B57" s="20" t="s">
        <v>101</v>
      </c>
      <c r="C57" s="36" t="s">
        <v>102</v>
      </c>
      <c r="D57" s="75"/>
      <c r="E57" s="75"/>
      <c r="F57" s="75"/>
      <c r="G57" s="75"/>
    </row>
    <row r="58" spans="1:7" ht="15" customHeight="1">
      <c r="A58" s="59" t="s">
        <v>599</v>
      </c>
      <c r="B58" s="20" t="s">
        <v>103</v>
      </c>
      <c r="C58" s="36" t="s">
        <v>104</v>
      </c>
      <c r="D58" s="75"/>
      <c r="E58" s="75"/>
      <c r="F58" s="75"/>
      <c r="G58" s="75"/>
    </row>
    <row r="59" spans="1:7" ht="16.5" customHeight="1">
      <c r="A59" s="59" t="s">
        <v>600</v>
      </c>
      <c r="B59" s="20" t="s">
        <v>105</v>
      </c>
      <c r="C59" s="36" t="s">
        <v>106</v>
      </c>
      <c r="D59" s="75"/>
      <c r="E59" s="75"/>
      <c r="F59" s="75"/>
      <c r="G59" s="75"/>
    </row>
    <row r="60" spans="1:7" ht="17.25" customHeight="1">
      <c r="A60" s="59" t="s">
        <v>601</v>
      </c>
      <c r="B60" s="21" t="s">
        <v>107</v>
      </c>
      <c r="C60" s="38" t="s">
        <v>108</v>
      </c>
      <c r="D60" s="75"/>
      <c r="E60" s="75"/>
      <c r="F60" s="75"/>
      <c r="G60" s="75"/>
    </row>
    <row r="61" spans="1:7" ht="15" customHeight="1">
      <c r="A61" s="59" t="s">
        <v>602</v>
      </c>
      <c r="B61" s="41" t="s">
        <v>109</v>
      </c>
      <c r="C61" s="36" t="s">
        <v>110</v>
      </c>
      <c r="D61" s="75"/>
      <c r="E61" s="75"/>
      <c r="F61" s="75"/>
      <c r="G61" s="75"/>
    </row>
    <row r="62" spans="1:7" ht="19.5" customHeight="1">
      <c r="A62" s="59" t="s">
        <v>603</v>
      </c>
      <c r="B62" s="41" t="s">
        <v>111</v>
      </c>
      <c r="C62" s="36" t="s">
        <v>112</v>
      </c>
      <c r="D62" s="75"/>
      <c r="E62" s="75"/>
      <c r="F62" s="75"/>
      <c r="G62" s="75"/>
    </row>
    <row r="63" spans="1:7" ht="45" customHeight="1">
      <c r="A63" s="59" t="s">
        <v>604</v>
      </c>
      <c r="B63" s="41" t="s">
        <v>113</v>
      </c>
      <c r="C63" s="36" t="s">
        <v>114</v>
      </c>
      <c r="D63" s="75"/>
      <c r="E63" s="75"/>
      <c r="F63" s="75"/>
      <c r="G63" s="75"/>
    </row>
    <row r="64" spans="1:7" ht="45.75" customHeight="1">
      <c r="A64" s="59" t="s">
        <v>605</v>
      </c>
      <c r="B64" s="41" t="s">
        <v>115</v>
      </c>
      <c r="C64" s="36" t="s">
        <v>116</v>
      </c>
      <c r="D64" s="75"/>
      <c r="E64" s="75"/>
      <c r="F64" s="75"/>
      <c r="G64" s="75"/>
    </row>
    <row r="65" spans="1:7" ht="52.5" customHeight="1">
      <c r="A65" s="59" t="s">
        <v>606</v>
      </c>
      <c r="B65" s="41" t="s">
        <v>117</v>
      </c>
      <c r="C65" s="36" t="s">
        <v>118</v>
      </c>
      <c r="D65" s="75"/>
      <c r="E65" s="75"/>
      <c r="F65" s="75"/>
      <c r="G65" s="75"/>
    </row>
    <row r="66" spans="1:7" ht="30.75" customHeight="1">
      <c r="A66" s="59" t="s">
        <v>607</v>
      </c>
      <c r="B66" s="41" t="s">
        <v>119</v>
      </c>
      <c r="C66" s="36" t="s">
        <v>120</v>
      </c>
      <c r="D66" s="75"/>
      <c r="E66" s="75"/>
      <c r="F66" s="75"/>
      <c r="G66" s="75"/>
    </row>
    <row r="67" spans="1:7" ht="42.75" customHeight="1">
      <c r="A67" s="59" t="s">
        <v>608</v>
      </c>
      <c r="B67" s="41" t="s">
        <v>121</v>
      </c>
      <c r="C67" s="36" t="s">
        <v>122</v>
      </c>
      <c r="D67" s="75"/>
      <c r="E67" s="75"/>
      <c r="F67" s="75"/>
      <c r="G67" s="75"/>
    </row>
    <row r="68" spans="1:7" ht="48.75" customHeight="1">
      <c r="A68" s="59" t="s">
        <v>609</v>
      </c>
      <c r="B68" s="41" t="s">
        <v>123</v>
      </c>
      <c r="C68" s="36" t="s">
        <v>124</v>
      </c>
      <c r="D68" s="75"/>
      <c r="E68" s="75"/>
      <c r="F68" s="75"/>
      <c r="G68" s="75"/>
    </row>
    <row r="69" spans="1:7" ht="21.75" customHeight="1">
      <c r="A69" s="59" t="s">
        <v>610</v>
      </c>
      <c r="B69" s="41" t="s">
        <v>125</v>
      </c>
      <c r="C69" s="36" t="s">
        <v>126</v>
      </c>
      <c r="D69" s="75"/>
      <c r="E69" s="75"/>
      <c r="F69" s="75"/>
      <c r="G69" s="75"/>
    </row>
    <row r="70" spans="1:7" ht="15.75">
      <c r="A70" s="59" t="s">
        <v>611</v>
      </c>
      <c r="B70" s="42" t="s">
        <v>127</v>
      </c>
      <c r="C70" s="36" t="s">
        <v>128</v>
      </c>
      <c r="D70" s="75"/>
      <c r="E70" s="75"/>
      <c r="F70" s="75"/>
      <c r="G70" s="75"/>
    </row>
    <row r="71" spans="1:7" ht="29.25" customHeight="1">
      <c r="A71" s="59" t="s">
        <v>612</v>
      </c>
      <c r="B71" s="41" t="s">
        <v>129</v>
      </c>
      <c r="C71" s="36" t="s">
        <v>130</v>
      </c>
      <c r="D71" s="75"/>
      <c r="E71" s="75"/>
      <c r="F71" s="75"/>
      <c r="G71" s="75"/>
    </row>
    <row r="72" spans="1:7" ht="15.75">
      <c r="A72" s="59" t="s">
        <v>613</v>
      </c>
      <c r="B72" s="42" t="s">
        <v>131</v>
      </c>
      <c r="C72" s="36" t="s">
        <v>535</v>
      </c>
      <c r="D72" s="75"/>
      <c r="E72" s="75"/>
      <c r="F72" s="75"/>
      <c r="G72" s="75"/>
    </row>
    <row r="73" spans="1:7" ht="15.75">
      <c r="A73" s="59" t="s">
        <v>614</v>
      </c>
      <c r="B73" s="42" t="s">
        <v>133</v>
      </c>
      <c r="C73" s="36" t="s">
        <v>535</v>
      </c>
      <c r="D73" s="75"/>
      <c r="E73" s="75"/>
      <c r="F73" s="75"/>
      <c r="G73" s="75"/>
    </row>
    <row r="74" spans="1:7" ht="27.75" customHeight="1">
      <c r="A74" s="59" t="s">
        <v>615</v>
      </c>
      <c r="B74" s="21" t="s">
        <v>134</v>
      </c>
      <c r="C74" s="38" t="s">
        <v>135</v>
      </c>
      <c r="D74" s="75"/>
      <c r="E74" s="75"/>
      <c r="F74" s="75"/>
      <c r="G74" s="75"/>
    </row>
    <row r="75" spans="1:7" ht="15.75">
      <c r="A75" s="59" t="s">
        <v>616</v>
      </c>
      <c r="B75" s="22" t="s">
        <v>136</v>
      </c>
      <c r="C75" s="38"/>
      <c r="D75" s="75">
        <v>40010364</v>
      </c>
      <c r="E75" s="75"/>
      <c r="F75" s="75"/>
      <c r="G75" s="75">
        <v>40010364</v>
      </c>
    </row>
    <row r="76" spans="1:7" ht="15.75">
      <c r="A76" s="59" t="s">
        <v>617</v>
      </c>
      <c r="B76" s="43" t="s">
        <v>137</v>
      </c>
      <c r="C76" s="36" t="s">
        <v>138</v>
      </c>
      <c r="D76" s="75"/>
      <c r="E76" s="75"/>
      <c r="F76" s="75"/>
      <c r="G76" s="75"/>
    </row>
    <row r="77" spans="1:7" ht="15.75">
      <c r="A77" s="59" t="s">
        <v>618</v>
      </c>
      <c r="B77" s="43" t="s">
        <v>139</v>
      </c>
      <c r="C77" s="36" t="s">
        <v>140</v>
      </c>
      <c r="D77" s="75"/>
      <c r="E77" s="75"/>
      <c r="F77" s="75"/>
      <c r="G77" s="75"/>
    </row>
    <row r="78" spans="1:7" ht="15.75">
      <c r="A78" s="59" t="s">
        <v>619</v>
      </c>
      <c r="B78" s="43" t="s">
        <v>141</v>
      </c>
      <c r="C78" s="36" t="s">
        <v>142</v>
      </c>
      <c r="D78" s="75"/>
      <c r="E78" s="75"/>
      <c r="F78" s="75"/>
      <c r="G78" s="75"/>
    </row>
    <row r="79" spans="1:7" ht="15.75">
      <c r="A79" s="59" t="s">
        <v>620</v>
      </c>
      <c r="B79" s="43" t="s">
        <v>143</v>
      </c>
      <c r="C79" s="36" t="s">
        <v>144</v>
      </c>
      <c r="D79" s="75"/>
      <c r="E79" s="75"/>
      <c r="F79" s="75"/>
      <c r="G79" s="75"/>
    </row>
    <row r="80" spans="1:7" ht="15.75">
      <c r="A80" s="59" t="s">
        <v>621</v>
      </c>
      <c r="B80" s="15" t="s">
        <v>145</v>
      </c>
      <c r="C80" s="36" t="s">
        <v>146</v>
      </c>
      <c r="D80" s="75"/>
      <c r="E80" s="75"/>
      <c r="F80" s="75"/>
      <c r="G80" s="75"/>
    </row>
    <row r="81" spans="1:7" ht="15.75">
      <c r="A81" s="59" t="s">
        <v>622</v>
      </c>
      <c r="B81" s="15" t="s">
        <v>147</v>
      </c>
      <c r="C81" s="36" t="s">
        <v>148</v>
      </c>
      <c r="D81" s="75"/>
      <c r="E81" s="75"/>
      <c r="F81" s="75"/>
      <c r="G81" s="75"/>
    </row>
    <row r="82" spans="1:7" ht="15.75">
      <c r="A82" s="59" t="s">
        <v>623</v>
      </c>
      <c r="B82" s="15" t="s">
        <v>149</v>
      </c>
      <c r="C82" s="36" t="s">
        <v>150</v>
      </c>
      <c r="D82" s="75"/>
      <c r="E82" s="75"/>
      <c r="F82" s="75"/>
      <c r="G82" s="75"/>
    </row>
    <row r="83" spans="1:7" ht="15.75">
      <c r="A83" s="59" t="s">
        <v>624</v>
      </c>
      <c r="B83" s="14" t="s">
        <v>151</v>
      </c>
      <c r="C83" s="38" t="s">
        <v>152</v>
      </c>
      <c r="D83" s="75"/>
      <c r="E83" s="75"/>
      <c r="F83" s="75"/>
      <c r="G83" s="75"/>
    </row>
    <row r="84" spans="1:7" ht="17.25" customHeight="1">
      <c r="A84" s="59" t="s">
        <v>625</v>
      </c>
      <c r="B84" s="20" t="s">
        <v>153</v>
      </c>
      <c r="C84" s="36" t="s">
        <v>154</v>
      </c>
      <c r="D84" s="75"/>
      <c r="E84" s="75"/>
      <c r="F84" s="75"/>
      <c r="G84" s="75"/>
    </row>
    <row r="85" spans="1:7" ht="17.25" customHeight="1">
      <c r="A85" s="59" t="s">
        <v>626</v>
      </c>
      <c r="B85" s="20" t="s">
        <v>155</v>
      </c>
      <c r="C85" s="36" t="s">
        <v>156</v>
      </c>
      <c r="D85" s="75"/>
      <c r="E85" s="75"/>
      <c r="F85" s="75"/>
      <c r="G85" s="75"/>
    </row>
    <row r="86" spans="1:7" ht="20.25" customHeight="1">
      <c r="A86" s="59" t="s">
        <v>627</v>
      </c>
      <c r="B86" s="20" t="s">
        <v>157</v>
      </c>
      <c r="C86" s="36" t="s">
        <v>158</v>
      </c>
      <c r="D86" s="75"/>
      <c r="E86" s="75"/>
      <c r="F86" s="75"/>
      <c r="G86" s="75"/>
    </row>
    <row r="87" spans="1:7" ht="27.75" customHeight="1">
      <c r="A87" s="59" t="s">
        <v>628</v>
      </c>
      <c r="B87" s="20" t="s">
        <v>159</v>
      </c>
      <c r="C87" s="36" t="s">
        <v>160</v>
      </c>
      <c r="D87" s="75"/>
      <c r="E87" s="75"/>
      <c r="F87" s="75"/>
      <c r="G87" s="75"/>
    </row>
    <row r="88" spans="1:7" ht="24.75" customHeight="1">
      <c r="A88" s="59" t="s">
        <v>629</v>
      </c>
      <c r="B88" s="21" t="s">
        <v>161</v>
      </c>
      <c r="C88" s="38" t="s">
        <v>162</v>
      </c>
      <c r="D88" s="75"/>
      <c r="E88" s="75"/>
      <c r="F88" s="75"/>
      <c r="G88" s="75"/>
    </row>
    <row r="89" spans="1:7" ht="48" customHeight="1">
      <c r="A89" s="59" t="s">
        <v>630</v>
      </c>
      <c r="B89" s="20" t="s">
        <v>163</v>
      </c>
      <c r="C89" s="36" t="s">
        <v>164</v>
      </c>
      <c r="D89" s="75"/>
      <c r="E89" s="75"/>
      <c r="F89" s="75"/>
      <c r="G89" s="75"/>
    </row>
    <row r="90" spans="1:7" ht="45.75" customHeight="1">
      <c r="A90" s="59" t="s">
        <v>631</v>
      </c>
      <c r="B90" s="20" t="s">
        <v>165</v>
      </c>
      <c r="C90" s="36" t="s">
        <v>166</v>
      </c>
      <c r="D90" s="75"/>
      <c r="E90" s="75"/>
      <c r="F90" s="75"/>
      <c r="G90" s="75"/>
    </row>
    <row r="91" spans="1:7" ht="45.75" customHeight="1">
      <c r="A91" s="59" t="s">
        <v>632</v>
      </c>
      <c r="B91" s="20" t="s">
        <v>167</v>
      </c>
      <c r="C91" s="36" t="s">
        <v>168</v>
      </c>
      <c r="D91" s="75"/>
      <c r="E91" s="75"/>
      <c r="F91" s="75"/>
      <c r="G91" s="75"/>
    </row>
    <row r="92" spans="1:7" ht="34.5" customHeight="1">
      <c r="A92" s="59" t="s">
        <v>633</v>
      </c>
      <c r="B92" s="20" t="s">
        <v>169</v>
      </c>
      <c r="C92" s="36" t="s">
        <v>170</v>
      </c>
      <c r="D92" s="75"/>
      <c r="E92" s="75"/>
      <c r="F92" s="75"/>
      <c r="G92" s="75"/>
    </row>
    <row r="93" spans="1:7" ht="44.25" customHeight="1">
      <c r="A93" s="59" t="s">
        <v>634</v>
      </c>
      <c r="B93" s="20" t="s">
        <v>171</v>
      </c>
      <c r="C93" s="36" t="s">
        <v>172</v>
      </c>
      <c r="D93" s="75"/>
      <c r="E93" s="75"/>
      <c r="F93" s="75"/>
      <c r="G93" s="75"/>
    </row>
    <row r="94" spans="1:7" ht="45" customHeight="1">
      <c r="A94" s="59" t="s">
        <v>635</v>
      </c>
      <c r="B94" s="20" t="s">
        <v>173</v>
      </c>
      <c r="C94" s="36" t="s">
        <v>174</v>
      </c>
      <c r="D94" s="75"/>
      <c r="E94" s="75"/>
      <c r="F94" s="75"/>
      <c r="G94" s="75"/>
    </row>
    <row r="95" spans="1:7" ht="24.75" customHeight="1">
      <c r="A95" s="59" t="s">
        <v>636</v>
      </c>
      <c r="B95" s="20" t="s">
        <v>175</v>
      </c>
      <c r="C95" s="36" t="s">
        <v>176</v>
      </c>
      <c r="D95" s="75"/>
      <c r="E95" s="75"/>
      <c r="F95" s="75"/>
      <c r="G95" s="75"/>
    </row>
    <row r="96" spans="1:7" ht="33" customHeight="1">
      <c r="A96" s="59" t="s">
        <v>637</v>
      </c>
      <c r="B96" s="20" t="s">
        <v>177</v>
      </c>
      <c r="C96" s="36" t="s">
        <v>178</v>
      </c>
      <c r="D96" s="75"/>
      <c r="E96" s="75"/>
      <c r="F96" s="75"/>
      <c r="G96" s="75"/>
    </row>
    <row r="97" spans="1:7" ht="23.25" customHeight="1">
      <c r="A97" s="59" t="s">
        <v>638</v>
      </c>
      <c r="B97" s="21" t="s">
        <v>179</v>
      </c>
      <c r="C97" s="38" t="s">
        <v>180</v>
      </c>
      <c r="D97" s="75"/>
      <c r="E97" s="75"/>
      <c r="F97" s="75"/>
      <c r="G97" s="75"/>
    </row>
    <row r="98" spans="1:7" ht="15.75">
      <c r="A98" s="59" t="s">
        <v>639</v>
      </c>
      <c r="B98" s="22" t="s">
        <v>181</v>
      </c>
      <c r="C98" s="38"/>
      <c r="D98" s="75">
        <v>0</v>
      </c>
      <c r="E98" s="75"/>
      <c r="F98" s="75"/>
      <c r="G98" s="75">
        <v>0</v>
      </c>
    </row>
    <row r="99" spans="1:7" ht="15.75">
      <c r="A99" s="59" t="s">
        <v>640</v>
      </c>
      <c r="B99" s="25" t="s">
        <v>182</v>
      </c>
      <c r="C99" s="44" t="s">
        <v>183</v>
      </c>
      <c r="D99" s="75">
        <v>40010364</v>
      </c>
      <c r="E99" s="75"/>
      <c r="F99" s="75"/>
      <c r="G99" s="75">
        <v>40010364</v>
      </c>
    </row>
    <row r="100" spans="1:7" ht="30.75" customHeight="1">
      <c r="A100" s="59" t="s">
        <v>641</v>
      </c>
      <c r="B100" s="20" t="s">
        <v>184</v>
      </c>
      <c r="C100" s="11" t="s">
        <v>185</v>
      </c>
      <c r="D100" s="76"/>
      <c r="E100" s="76"/>
      <c r="F100" s="76"/>
      <c r="G100" s="76"/>
    </row>
    <row r="101" spans="1:7" ht="33" customHeight="1">
      <c r="A101" s="59" t="s">
        <v>642</v>
      </c>
      <c r="B101" s="20" t="s">
        <v>186</v>
      </c>
      <c r="C101" s="11" t="s">
        <v>187</v>
      </c>
      <c r="D101" s="76"/>
      <c r="E101" s="76"/>
      <c r="F101" s="76"/>
      <c r="G101" s="76"/>
    </row>
    <row r="102" spans="1:7" ht="26.25" customHeight="1">
      <c r="A102" s="59" t="s">
        <v>643</v>
      </c>
      <c r="B102" s="20" t="s">
        <v>188</v>
      </c>
      <c r="C102" s="11" t="s">
        <v>189</v>
      </c>
      <c r="D102" s="76"/>
      <c r="E102" s="76"/>
      <c r="F102" s="76"/>
      <c r="G102" s="76"/>
    </row>
    <row r="103" spans="1:7" ht="39.75" customHeight="1">
      <c r="A103" s="59" t="s">
        <v>644</v>
      </c>
      <c r="B103" s="21" t="s">
        <v>190</v>
      </c>
      <c r="C103" s="13" t="s">
        <v>191</v>
      </c>
      <c r="D103" s="79"/>
      <c r="E103" s="79"/>
      <c r="F103" s="79"/>
      <c r="G103" s="79"/>
    </row>
    <row r="104" spans="1:7" ht="15.75">
      <c r="A104" s="59" t="s">
        <v>645</v>
      </c>
      <c r="B104" s="28" t="s">
        <v>192</v>
      </c>
      <c r="C104" s="11" t="s">
        <v>193</v>
      </c>
      <c r="D104" s="81"/>
      <c r="E104" s="81"/>
      <c r="F104" s="81"/>
      <c r="G104" s="81"/>
    </row>
    <row r="105" spans="1:7" ht="15.75">
      <c r="A105" s="59" t="s">
        <v>646</v>
      </c>
      <c r="B105" s="28" t="s">
        <v>194</v>
      </c>
      <c r="C105" s="11" t="s">
        <v>195</v>
      </c>
      <c r="D105" s="81"/>
      <c r="E105" s="81"/>
      <c r="F105" s="81"/>
      <c r="G105" s="81"/>
    </row>
    <row r="106" spans="1:7" ht="29.25" customHeight="1">
      <c r="A106" s="59" t="s">
        <v>647</v>
      </c>
      <c r="B106" s="20" t="s">
        <v>196</v>
      </c>
      <c r="C106" s="11" t="s">
        <v>197</v>
      </c>
      <c r="D106" s="76"/>
      <c r="E106" s="76"/>
      <c r="F106" s="76"/>
      <c r="G106" s="76"/>
    </row>
    <row r="107" spans="1:7" ht="35.25" customHeight="1">
      <c r="A107" s="59" t="s">
        <v>648</v>
      </c>
      <c r="B107" s="20" t="s">
        <v>198</v>
      </c>
      <c r="C107" s="11" t="s">
        <v>199</v>
      </c>
      <c r="D107" s="76"/>
      <c r="E107" s="76"/>
      <c r="F107" s="76"/>
      <c r="G107" s="76"/>
    </row>
    <row r="108" spans="1:7" ht="15.75">
      <c r="A108" s="59" t="s">
        <v>649</v>
      </c>
      <c r="B108" s="29" t="s">
        <v>200</v>
      </c>
      <c r="C108" s="13" t="s">
        <v>201</v>
      </c>
      <c r="D108" s="83"/>
      <c r="E108" s="83"/>
      <c r="F108" s="83"/>
      <c r="G108" s="83"/>
    </row>
    <row r="109" spans="1:7" ht="15.75">
      <c r="A109" s="59" t="s">
        <v>650</v>
      </c>
      <c r="B109" s="28" t="s">
        <v>202</v>
      </c>
      <c r="C109" s="11" t="s">
        <v>203</v>
      </c>
      <c r="D109" s="81"/>
      <c r="E109" s="81"/>
      <c r="F109" s="81"/>
      <c r="G109" s="81"/>
    </row>
    <row r="110" spans="1:7" ht="15.75">
      <c r="A110" s="59" t="s">
        <v>651</v>
      </c>
      <c r="B110" s="28" t="s">
        <v>204</v>
      </c>
      <c r="C110" s="11" t="s">
        <v>205</v>
      </c>
      <c r="D110" s="81"/>
      <c r="E110" s="81"/>
      <c r="F110" s="81"/>
      <c r="G110" s="81"/>
    </row>
    <row r="111" spans="1:7" ht="15.75">
      <c r="A111" s="59" t="s">
        <v>652</v>
      </c>
      <c r="B111" s="29" t="s">
        <v>206</v>
      </c>
      <c r="C111" s="13" t="s">
        <v>207</v>
      </c>
      <c r="D111" s="81"/>
      <c r="E111" s="81"/>
      <c r="F111" s="81"/>
      <c r="G111" s="81"/>
    </row>
    <row r="112" spans="1:7" ht="15.75">
      <c r="A112" s="59" t="s">
        <v>653</v>
      </c>
      <c r="B112" s="28" t="s">
        <v>208</v>
      </c>
      <c r="C112" s="11" t="s">
        <v>209</v>
      </c>
      <c r="D112" s="81"/>
      <c r="E112" s="81"/>
      <c r="F112" s="81"/>
      <c r="G112" s="81"/>
    </row>
    <row r="113" spans="1:7" ht="15.75">
      <c r="A113" s="59" t="s">
        <v>654</v>
      </c>
      <c r="B113" s="28" t="s">
        <v>210</v>
      </c>
      <c r="C113" s="11" t="s">
        <v>211</v>
      </c>
      <c r="D113" s="81"/>
      <c r="E113" s="81"/>
      <c r="F113" s="81"/>
      <c r="G113" s="81"/>
    </row>
    <row r="114" spans="1:7" ht="15.75">
      <c r="A114" s="59" t="s">
        <v>655</v>
      </c>
      <c r="B114" s="28" t="s">
        <v>212</v>
      </c>
      <c r="C114" s="11" t="s">
        <v>213</v>
      </c>
      <c r="D114" s="81"/>
      <c r="E114" s="81"/>
      <c r="F114" s="81"/>
      <c r="G114" s="81"/>
    </row>
    <row r="115" spans="1:7" ht="15.75">
      <c r="A115" s="59" t="s">
        <v>656</v>
      </c>
      <c r="B115" s="29" t="s">
        <v>214</v>
      </c>
      <c r="C115" s="13" t="s">
        <v>215</v>
      </c>
      <c r="D115" s="83"/>
      <c r="E115" s="83"/>
      <c r="F115" s="83"/>
      <c r="G115" s="83"/>
    </row>
    <row r="116" spans="1:7" ht="15.75">
      <c r="A116" s="59" t="s">
        <v>657</v>
      </c>
      <c r="B116" s="28" t="s">
        <v>216</v>
      </c>
      <c r="C116" s="11" t="s">
        <v>217</v>
      </c>
      <c r="D116" s="81"/>
      <c r="E116" s="81"/>
      <c r="F116" s="81"/>
      <c r="G116" s="81"/>
    </row>
    <row r="117" spans="1:7" ht="30" customHeight="1">
      <c r="A117" s="59" t="s">
        <v>658</v>
      </c>
      <c r="B117" s="20" t="s">
        <v>218</v>
      </c>
      <c r="C117" s="11" t="s">
        <v>219</v>
      </c>
      <c r="D117" s="76"/>
      <c r="E117" s="76"/>
      <c r="F117" s="76"/>
      <c r="G117" s="76"/>
    </row>
    <row r="118" spans="1:7" ht="15.75">
      <c r="A118" s="59" t="s">
        <v>659</v>
      </c>
      <c r="B118" s="28" t="s">
        <v>220</v>
      </c>
      <c r="C118" s="11" t="s">
        <v>221</v>
      </c>
      <c r="D118" s="81"/>
      <c r="E118" s="81"/>
      <c r="F118" s="81"/>
      <c r="G118" s="81"/>
    </row>
    <row r="119" spans="1:7" ht="15.75">
      <c r="A119" s="59" t="s">
        <v>660</v>
      </c>
      <c r="B119" s="28" t="s">
        <v>222</v>
      </c>
      <c r="C119" s="11" t="s">
        <v>223</v>
      </c>
      <c r="D119" s="81"/>
      <c r="E119" s="81"/>
      <c r="F119" s="81"/>
      <c r="G119" s="81"/>
    </row>
    <row r="120" spans="1:7" ht="15.75">
      <c r="A120" s="59" t="s">
        <v>661</v>
      </c>
      <c r="B120" s="29" t="s">
        <v>224</v>
      </c>
      <c r="C120" s="13" t="s">
        <v>225</v>
      </c>
      <c r="D120" s="83"/>
      <c r="E120" s="83"/>
      <c r="F120" s="83"/>
      <c r="G120" s="83"/>
    </row>
    <row r="121" spans="1:7" ht="31.5" customHeight="1">
      <c r="A121" s="59" t="s">
        <v>662</v>
      </c>
      <c r="B121" s="20"/>
      <c r="C121" s="11" t="s">
        <v>226</v>
      </c>
      <c r="D121" s="76"/>
      <c r="E121" s="76"/>
      <c r="F121" s="76"/>
      <c r="G121" s="76"/>
    </row>
    <row r="122" spans="1:7" ht="15.75">
      <c r="A122" s="59" t="s">
        <v>663</v>
      </c>
      <c r="B122" s="30" t="s">
        <v>227</v>
      </c>
      <c r="C122" s="31" t="s">
        <v>228</v>
      </c>
      <c r="D122" s="83">
        <v>0</v>
      </c>
      <c r="E122" s="83"/>
      <c r="F122" s="83"/>
      <c r="G122" s="83">
        <v>0</v>
      </c>
    </row>
    <row r="123" spans="1:7" ht="15.75">
      <c r="A123" s="59" t="s">
        <v>664</v>
      </c>
      <c r="B123" s="32" t="s">
        <v>229</v>
      </c>
      <c r="C123" s="33"/>
      <c r="D123" s="75">
        <f>SUM(D25,D26,D51,D60,D74,D83,D88,D97,D122)</f>
        <v>40010364</v>
      </c>
      <c r="E123" s="75"/>
      <c r="F123" s="75"/>
      <c r="G123" s="75">
        <f>SUM(G25,G26,G51,G60,G74,G83,G88,G97,G122)</f>
        <v>40010364</v>
      </c>
    </row>
  </sheetData>
  <sheetProtection/>
  <mergeCells count="3">
    <mergeCell ref="D1:G1"/>
    <mergeCell ref="B2:G2"/>
    <mergeCell ref="B3:G3"/>
  </mergeCells>
  <printOptions/>
  <pageMargins left="0.25" right="0.25" top="0.75" bottom="0.75" header="0.3" footer="0.3"/>
  <pageSetup fitToHeight="3" fitToWidth="1" horizontalDpi="300" verticalDpi="3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workbookViewId="0" topLeftCell="A1">
      <selection activeCell="A1" sqref="A1:IV16384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7.421875" style="0" customWidth="1"/>
    <col min="5" max="5" width="14.140625" style="0" customWidth="1"/>
    <col min="6" max="6" width="15.57421875" style="0" customWidth="1"/>
    <col min="7" max="7" width="19.57421875" style="0" customWidth="1"/>
  </cols>
  <sheetData>
    <row r="1" spans="2:7" ht="15.75">
      <c r="B1" s="8"/>
      <c r="C1" s="91" t="s">
        <v>702</v>
      </c>
      <c r="D1" s="91"/>
      <c r="E1" s="91"/>
      <c r="F1" s="91"/>
      <c r="G1" s="91"/>
    </row>
    <row r="2" spans="2:7" ht="24" customHeight="1">
      <c r="B2" s="87" t="s">
        <v>679</v>
      </c>
      <c r="C2" s="88"/>
      <c r="D2" s="88"/>
      <c r="E2" s="88"/>
      <c r="F2" s="88"/>
      <c r="G2" s="89"/>
    </row>
    <row r="3" spans="2:9" ht="24" customHeight="1">
      <c r="B3" s="90" t="s">
        <v>681</v>
      </c>
      <c r="C3" s="88"/>
      <c r="D3" s="88"/>
      <c r="E3" s="88"/>
      <c r="F3" s="88"/>
      <c r="G3" s="89"/>
      <c r="I3" s="6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531</v>
      </c>
      <c r="C5" s="8"/>
      <c r="D5" s="8"/>
      <c r="E5" s="8"/>
      <c r="F5" s="8"/>
      <c r="G5" s="8"/>
    </row>
    <row r="6" spans="2:7" ht="63">
      <c r="B6" s="62" t="s">
        <v>542</v>
      </c>
      <c r="C6" s="62" t="s">
        <v>543</v>
      </c>
      <c r="D6" s="63" t="s">
        <v>544</v>
      </c>
      <c r="E6" s="63" t="s">
        <v>545</v>
      </c>
      <c r="F6" s="63" t="s">
        <v>546</v>
      </c>
      <c r="G6" s="64" t="s">
        <v>547</v>
      </c>
    </row>
    <row r="7" spans="1:7" ht="15" customHeight="1">
      <c r="A7" s="59" t="s">
        <v>548</v>
      </c>
      <c r="B7" s="19" t="s">
        <v>230</v>
      </c>
      <c r="C7" s="15" t="s">
        <v>231</v>
      </c>
      <c r="D7" s="12"/>
      <c r="E7" s="12"/>
      <c r="F7" s="12"/>
      <c r="G7" s="12"/>
    </row>
    <row r="8" spans="1:7" ht="15" customHeight="1">
      <c r="A8" s="59" t="s">
        <v>549</v>
      </c>
      <c r="B8" s="11" t="s">
        <v>232</v>
      </c>
      <c r="C8" s="15" t="s">
        <v>233</v>
      </c>
      <c r="D8" s="71"/>
      <c r="E8" s="71"/>
      <c r="F8" s="71"/>
      <c r="G8" s="71"/>
    </row>
    <row r="9" spans="1:7" ht="15" customHeight="1">
      <c r="A9" s="59" t="s">
        <v>550</v>
      </c>
      <c r="B9" s="11" t="s">
        <v>234</v>
      </c>
      <c r="C9" s="15" t="s">
        <v>235</v>
      </c>
      <c r="D9" s="71"/>
      <c r="E9" s="71"/>
      <c r="F9" s="71"/>
      <c r="G9" s="71"/>
    </row>
    <row r="10" spans="1:7" ht="15" customHeight="1">
      <c r="A10" s="59" t="s">
        <v>551</v>
      </c>
      <c r="B10" s="11" t="s">
        <v>236</v>
      </c>
      <c r="C10" s="15" t="s">
        <v>237</v>
      </c>
      <c r="D10" s="71"/>
      <c r="E10" s="71"/>
      <c r="F10" s="71"/>
      <c r="G10" s="71"/>
    </row>
    <row r="11" spans="1:7" ht="15" customHeight="1">
      <c r="A11" s="59" t="s">
        <v>552</v>
      </c>
      <c r="B11" s="11" t="s">
        <v>238</v>
      </c>
      <c r="C11" s="15" t="s">
        <v>239</v>
      </c>
      <c r="D11" s="71"/>
      <c r="E11" s="71"/>
      <c r="F11" s="71"/>
      <c r="G11" s="71"/>
    </row>
    <row r="12" spans="1:7" ht="15" customHeight="1">
      <c r="A12" s="59" t="s">
        <v>553</v>
      </c>
      <c r="B12" s="11" t="s">
        <v>240</v>
      </c>
      <c r="C12" s="15" t="s">
        <v>241</v>
      </c>
      <c r="D12" s="71"/>
      <c r="E12" s="71"/>
      <c r="F12" s="71"/>
      <c r="G12" s="71"/>
    </row>
    <row r="13" spans="1:7" ht="15" customHeight="1">
      <c r="A13" s="59" t="s">
        <v>554</v>
      </c>
      <c r="B13" s="13" t="s">
        <v>242</v>
      </c>
      <c r="C13" s="14" t="s">
        <v>243</v>
      </c>
      <c r="D13" s="71"/>
      <c r="E13" s="71"/>
      <c r="F13" s="71"/>
      <c r="G13" s="71"/>
    </row>
    <row r="14" spans="1:7" ht="15" customHeight="1">
      <c r="A14" s="59" t="s">
        <v>555</v>
      </c>
      <c r="B14" s="11" t="s">
        <v>244</v>
      </c>
      <c r="C14" s="15" t="s">
        <v>245</v>
      </c>
      <c r="D14" s="71"/>
      <c r="E14" s="71"/>
      <c r="F14" s="71"/>
      <c r="G14" s="71"/>
    </row>
    <row r="15" spans="1:7" ht="15" customHeight="1">
      <c r="A15" s="59" t="s">
        <v>556</v>
      </c>
      <c r="B15" s="11" t="s">
        <v>246</v>
      </c>
      <c r="C15" s="15" t="s">
        <v>247</v>
      </c>
      <c r="D15" s="71" t="s">
        <v>536</v>
      </c>
      <c r="E15" s="71"/>
      <c r="F15" s="71"/>
      <c r="G15" s="71"/>
    </row>
    <row r="16" spans="1:7" ht="15" customHeight="1">
      <c r="A16" s="59" t="s">
        <v>557</v>
      </c>
      <c r="B16" s="11" t="s">
        <v>248</v>
      </c>
      <c r="C16" s="15" t="s">
        <v>249</v>
      </c>
      <c r="D16" s="71"/>
      <c r="E16" s="71"/>
      <c r="F16" s="71"/>
      <c r="G16" s="71"/>
    </row>
    <row r="17" spans="1:7" ht="15" customHeight="1">
      <c r="A17" s="59" t="s">
        <v>558</v>
      </c>
      <c r="B17" s="11" t="s">
        <v>250</v>
      </c>
      <c r="C17" s="15" t="s">
        <v>251</v>
      </c>
      <c r="D17" s="71"/>
      <c r="E17" s="71"/>
      <c r="F17" s="71"/>
      <c r="G17" s="71"/>
    </row>
    <row r="18" spans="1:7" ht="15" customHeight="1">
      <c r="A18" s="59" t="s">
        <v>559</v>
      </c>
      <c r="B18" s="11" t="s">
        <v>252</v>
      </c>
      <c r="C18" s="15" t="s">
        <v>253</v>
      </c>
      <c r="D18" s="71"/>
      <c r="E18" s="71"/>
      <c r="F18" s="71"/>
      <c r="G18" s="71"/>
    </row>
    <row r="19" spans="1:7" ht="15" customHeight="1">
      <c r="A19" s="59" t="s">
        <v>560</v>
      </c>
      <c r="B19" s="13" t="s">
        <v>254</v>
      </c>
      <c r="C19" s="14" t="s">
        <v>255</v>
      </c>
      <c r="D19" s="71"/>
      <c r="E19" s="71"/>
      <c r="F19" s="71"/>
      <c r="G19" s="71"/>
    </row>
    <row r="20" spans="1:7" ht="15" customHeight="1">
      <c r="A20" s="59" t="s">
        <v>561</v>
      </c>
      <c r="B20" s="11" t="s">
        <v>256</v>
      </c>
      <c r="C20" s="15" t="s">
        <v>257</v>
      </c>
      <c r="D20" s="71"/>
      <c r="E20" s="71"/>
      <c r="F20" s="71"/>
      <c r="G20" s="71"/>
    </row>
    <row r="21" spans="1:7" ht="15" customHeight="1">
      <c r="A21" s="59" t="s">
        <v>562</v>
      </c>
      <c r="B21" s="11" t="s">
        <v>258</v>
      </c>
      <c r="C21" s="15" t="s">
        <v>259</v>
      </c>
      <c r="D21" s="71"/>
      <c r="E21" s="71"/>
      <c r="F21" s="71"/>
      <c r="G21" s="71"/>
    </row>
    <row r="22" spans="1:7" ht="15" customHeight="1">
      <c r="A22" s="59" t="s">
        <v>563</v>
      </c>
      <c r="B22" s="13" t="s">
        <v>260</v>
      </c>
      <c r="C22" s="14" t="s">
        <v>261</v>
      </c>
      <c r="D22" s="71"/>
      <c r="E22" s="71"/>
      <c r="F22" s="71"/>
      <c r="G22" s="71"/>
    </row>
    <row r="23" spans="1:7" ht="15" customHeight="1">
      <c r="A23" s="59" t="s">
        <v>564</v>
      </c>
      <c r="B23" s="11" t="s">
        <v>262</v>
      </c>
      <c r="C23" s="15" t="s">
        <v>263</v>
      </c>
      <c r="D23" s="71"/>
      <c r="E23" s="71"/>
      <c r="F23" s="71"/>
      <c r="G23" s="71"/>
    </row>
    <row r="24" spans="1:7" ht="15" customHeight="1">
      <c r="A24" s="59" t="s">
        <v>565</v>
      </c>
      <c r="B24" s="11" t="s">
        <v>264</v>
      </c>
      <c r="C24" s="15" t="s">
        <v>265</v>
      </c>
      <c r="D24" s="71"/>
      <c r="E24" s="71"/>
      <c r="F24" s="71"/>
      <c r="G24" s="71"/>
    </row>
    <row r="25" spans="1:7" ht="15" customHeight="1">
      <c r="A25" s="59" t="s">
        <v>566</v>
      </c>
      <c r="B25" s="11" t="s">
        <v>266</v>
      </c>
      <c r="C25" s="15" t="s">
        <v>267</v>
      </c>
      <c r="D25" s="71"/>
      <c r="E25" s="71"/>
      <c r="F25" s="71"/>
      <c r="G25" s="71"/>
    </row>
    <row r="26" spans="1:7" ht="15" customHeight="1">
      <c r="A26" s="59" t="s">
        <v>567</v>
      </c>
      <c r="B26" s="11" t="s">
        <v>268</v>
      </c>
      <c r="C26" s="15" t="s">
        <v>269</v>
      </c>
      <c r="D26" s="71"/>
      <c r="E26" s="71"/>
      <c r="F26" s="71"/>
      <c r="G26" s="71"/>
    </row>
    <row r="27" spans="1:7" ht="15" customHeight="1">
      <c r="A27" s="59" t="s">
        <v>568</v>
      </c>
      <c r="B27" s="11" t="s">
        <v>270</v>
      </c>
      <c r="C27" s="15" t="s">
        <v>271</v>
      </c>
      <c r="D27" s="71"/>
      <c r="E27" s="71"/>
      <c r="F27" s="71"/>
      <c r="G27" s="71"/>
    </row>
    <row r="28" spans="1:7" ht="15" customHeight="1">
      <c r="A28" s="59" t="s">
        <v>569</v>
      </c>
      <c r="B28" s="11" t="s">
        <v>272</v>
      </c>
      <c r="C28" s="15" t="s">
        <v>273</v>
      </c>
      <c r="D28" s="71"/>
      <c r="E28" s="71"/>
      <c r="F28" s="71"/>
      <c r="G28" s="71"/>
    </row>
    <row r="29" spans="1:7" ht="15" customHeight="1">
      <c r="A29" s="59" t="s">
        <v>570</v>
      </c>
      <c r="B29" s="11" t="s">
        <v>274</v>
      </c>
      <c r="C29" s="15" t="s">
        <v>275</v>
      </c>
      <c r="D29" s="71"/>
      <c r="E29" s="71"/>
      <c r="F29" s="71"/>
      <c r="G29" s="71"/>
    </row>
    <row r="30" spans="1:7" ht="15" customHeight="1">
      <c r="A30" s="59" t="s">
        <v>571</v>
      </c>
      <c r="B30" s="11" t="s">
        <v>276</v>
      </c>
      <c r="C30" s="15" t="s">
        <v>277</v>
      </c>
      <c r="D30" s="71"/>
      <c r="E30" s="71"/>
      <c r="F30" s="71"/>
      <c r="G30" s="71"/>
    </row>
    <row r="31" spans="1:7" ht="15" customHeight="1">
      <c r="A31" s="59" t="s">
        <v>572</v>
      </c>
      <c r="B31" s="13" t="s">
        <v>278</v>
      </c>
      <c r="C31" s="14" t="s">
        <v>279</v>
      </c>
      <c r="D31" s="71"/>
      <c r="E31" s="71"/>
      <c r="F31" s="71"/>
      <c r="G31" s="71"/>
    </row>
    <row r="32" spans="1:7" ht="15" customHeight="1">
      <c r="A32" s="59" t="s">
        <v>573</v>
      </c>
      <c r="B32" s="11" t="s">
        <v>280</v>
      </c>
      <c r="C32" s="15" t="s">
        <v>281</v>
      </c>
      <c r="D32" s="71"/>
      <c r="E32" s="71"/>
      <c r="F32" s="71"/>
      <c r="G32" s="71"/>
    </row>
    <row r="33" spans="1:7" ht="15" customHeight="1">
      <c r="A33" s="59" t="s">
        <v>574</v>
      </c>
      <c r="B33" s="13" t="s">
        <v>282</v>
      </c>
      <c r="C33" s="14" t="s">
        <v>283</v>
      </c>
      <c r="D33" s="71"/>
      <c r="E33" s="71"/>
      <c r="F33" s="71"/>
      <c r="G33" s="71"/>
    </row>
    <row r="34" spans="1:7" ht="15" customHeight="1">
      <c r="A34" s="59" t="s">
        <v>575</v>
      </c>
      <c r="B34" s="20" t="s">
        <v>284</v>
      </c>
      <c r="C34" s="15" t="s">
        <v>285</v>
      </c>
      <c r="D34" s="71"/>
      <c r="E34" s="71"/>
      <c r="F34" s="71"/>
      <c r="G34" s="71"/>
    </row>
    <row r="35" spans="1:7" ht="15" customHeight="1">
      <c r="A35" s="59" t="s">
        <v>576</v>
      </c>
      <c r="B35" s="20" t="s">
        <v>286</v>
      </c>
      <c r="C35" s="15" t="s">
        <v>287</v>
      </c>
      <c r="D35" s="71"/>
      <c r="E35" s="71"/>
      <c r="F35" s="71"/>
      <c r="G35" s="71"/>
    </row>
    <row r="36" spans="1:7" ht="15" customHeight="1">
      <c r="A36" s="59" t="s">
        <v>577</v>
      </c>
      <c r="B36" s="20" t="s">
        <v>288</v>
      </c>
      <c r="C36" s="15" t="s">
        <v>289</v>
      </c>
      <c r="D36" s="71"/>
      <c r="E36" s="71"/>
      <c r="F36" s="71"/>
      <c r="G36" s="71"/>
    </row>
    <row r="37" spans="1:7" ht="15" customHeight="1">
      <c r="A37" s="59" t="s">
        <v>578</v>
      </c>
      <c r="B37" s="20" t="s">
        <v>290</v>
      </c>
      <c r="C37" s="15" t="s">
        <v>291</v>
      </c>
      <c r="D37" s="71"/>
      <c r="E37" s="71"/>
      <c r="F37" s="71"/>
      <c r="G37" s="71"/>
    </row>
    <row r="38" spans="1:7" ht="15" customHeight="1">
      <c r="A38" s="59" t="s">
        <v>579</v>
      </c>
      <c r="B38" s="20" t="s">
        <v>292</v>
      </c>
      <c r="C38" s="15" t="s">
        <v>293</v>
      </c>
      <c r="D38" s="71">
        <v>2650000</v>
      </c>
      <c r="E38" s="71"/>
      <c r="F38" s="71"/>
      <c r="G38" s="71">
        <v>2650000</v>
      </c>
    </row>
    <row r="39" spans="1:7" ht="15" customHeight="1">
      <c r="A39" s="59" t="s">
        <v>580</v>
      </c>
      <c r="B39" s="20" t="s">
        <v>294</v>
      </c>
      <c r="C39" s="15" t="s">
        <v>295</v>
      </c>
      <c r="D39" s="71">
        <v>715500</v>
      </c>
      <c r="E39" s="71"/>
      <c r="F39" s="71"/>
      <c r="G39" s="71">
        <v>715500</v>
      </c>
    </row>
    <row r="40" spans="1:7" ht="15" customHeight="1">
      <c r="A40" s="59" t="s">
        <v>581</v>
      </c>
      <c r="B40" s="20" t="s">
        <v>296</v>
      </c>
      <c r="C40" s="15" t="s">
        <v>297</v>
      </c>
      <c r="D40" s="71"/>
      <c r="E40" s="71"/>
      <c r="F40" s="71"/>
      <c r="G40" s="71"/>
    </row>
    <row r="41" spans="1:7" ht="15" customHeight="1">
      <c r="A41" s="59" t="s">
        <v>582</v>
      </c>
      <c r="B41" s="20" t="s">
        <v>298</v>
      </c>
      <c r="C41" s="15" t="s">
        <v>299</v>
      </c>
      <c r="D41" s="71"/>
      <c r="E41" s="71"/>
      <c r="F41" s="71"/>
      <c r="G41" s="71"/>
    </row>
    <row r="42" spans="1:7" ht="15" customHeight="1">
      <c r="A42" s="59" t="s">
        <v>583</v>
      </c>
      <c r="B42" s="20" t="s">
        <v>300</v>
      </c>
      <c r="C42" s="15" t="s">
        <v>301</v>
      </c>
      <c r="D42" s="71"/>
      <c r="E42" s="71"/>
      <c r="F42" s="71"/>
      <c r="G42" s="71"/>
    </row>
    <row r="43" spans="1:7" ht="15" customHeight="1">
      <c r="A43" s="59" t="s">
        <v>584</v>
      </c>
      <c r="B43" s="20" t="s">
        <v>302</v>
      </c>
      <c r="C43" s="15" t="s">
        <v>303</v>
      </c>
      <c r="D43" s="71"/>
      <c r="E43" s="71"/>
      <c r="F43" s="71"/>
      <c r="G43" s="71"/>
    </row>
    <row r="44" spans="1:7" ht="15" customHeight="1">
      <c r="A44" s="59" t="s">
        <v>585</v>
      </c>
      <c r="B44" s="21" t="s">
        <v>304</v>
      </c>
      <c r="C44" s="14" t="s">
        <v>305</v>
      </c>
      <c r="D44" s="71">
        <f>SUM(D34:D43)</f>
        <v>3365500</v>
      </c>
      <c r="E44" s="71"/>
      <c r="F44" s="71"/>
      <c r="G44" s="71">
        <f>SUM(G34:G43)</f>
        <v>3365500</v>
      </c>
    </row>
    <row r="45" spans="1:7" ht="15" customHeight="1">
      <c r="A45" s="59" t="s">
        <v>586</v>
      </c>
      <c r="B45" s="20" t="s">
        <v>306</v>
      </c>
      <c r="C45" s="15" t="s">
        <v>307</v>
      </c>
      <c r="D45" s="71"/>
      <c r="E45" s="71"/>
      <c r="F45" s="71"/>
      <c r="G45" s="71"/>
    </row>
    <row r="46" spans="1:7" ht="15" customHeight="1">
      <c r="A46" s="59" t="s">
        <v>587</v>
      </c>
      <c r="B46" s="11" t="s">
        <v>308</v>
      </c>
      <c r="C46" s="15" t="s">
        <v>309</v>
      </c>
      <c r="D46" s="71"/>
      <c r="E46" s="71"/>
      <c r="F46" s="71"/>
      <c r="G46" s="71"/>
    </row>
    <row r="47" spans="1:7" ht="15" customHeight="1">
      <c r="A47" s="59" t="s">
        <v>588</v>
      </c>
      <c r="B47" s="20" t="s">
        <v>310</v>
      </c>
      <c r="C47" s="15" t="s">
        <v>311</v>
      </c>
      <c r="D47" s="71"/>
      <c r="E47" s="71"/>
      <c r="F47" s="71"/>
      <c r="G47" s="71"/>
    </row>
    <row r="48" spans="1:7" ht="15" customHeight="1">
      <c r="A48" s="59" t="s">
        <v>589</v>
      </c>
      <c r="B48" s="13" t="s">
        <v>312</v>
      </c>
      <c r="C48" s="14" t="s">
        <v>313</v>
      </c>
      <c r="D48" s="71"/>
      <c r="E48" s="71"/>
      <c r="F48" s="71"/>
      <c r="G48" s="71"/>
    </row>
    <row r="49" spans="1:7" ht="15" customHeight="1">
      <c r="A49" s="59" t="s">
        <v>590</v>
      </c>
      <c r="B49" s="22" t="s">
        <v>136</v>
      </c>
      <c r="C49" s="23"/>
      <c r="D49" s="71">
        <v>3365500</v>
      </c>
      <c r="E49" s="71"/>
      <c r="F49" s="71"/>
      <c r="G49" s="71">
        <v>3365500</v>
      </c>
    </row>
    <row r="50" spans="1:7" ht="15" customHeight="1">
      <c r="A50" s="59" t="s">
        <v>591</v>
      </c>
      <c r="B50" s="11" t="s">
        <v>314</v>
      </c>
      <c r="C50" s="15" t="s">
        <v>315</v>
      </c>
      <c r="D50" s="71"/>
      <c r="E50" s="71"/>
      <c r="F50" s="71"/>
      <c r="G50" s="71"/>
    </row>
    <row r="51" spans="1:7" ht="15" customHeight="1">
      <c r="A51" s="59" t="s">
        <v>592</v>
      </c>
      <c r="B51" s="11" t="s">
        <v>316</v>
      </c>
      <c r="C51" s="15" t="s">
        <v>317</v>
      </c>
      <c r="D51" s="71"/>
      <c r="E51" s="71"/>
      <c r="F51" s="71"/>
      <c r="G51" s="71"/>
    </row>
    <row r="52" spans="1:7" ht="15" customHeight="1">
      <c r="A52" s="59" t="s">
        <v>593</v>
      </c>
      <c r="B52" s="11" t="s">
        <v>318</v>
      </c>
      <c r="C52" s="15" t="s">
        <v>319</v>
      </c>
      <c r="D52" s="71"/>
      <c r="E52" s="71"/>
      <c r="F52" s="71"/>
      <c r="G52" s="71"/>
    </row>
    <row r="53" spans="1:7" ht="15" customHeight="1">
      <c r="A53" s="59" t="s">
        <v>594</v>
      </c>
      <c r="B53" s="11" t="s">
        <v>320</v>
      </c>
      <c r="C53" s="15" t="s">
        <v>321</v>
      </c>
      <c r="D53" s="71"/>
      <c r="E53" s="71"/>
      <c r="F53" s="71"/>
      <c r="G53" s="71"/>
    </row>
    <row r="54" spans="1:7" ht="15" customHeight="1">
      <c r="A54" s="59" t="s">
        <v>595</v>
      </c>
      <c r="B54" s="11" t="s">
        <v>322</v>
      </c>
      <c r="C54" s="15" t="s">
        <v>323</v>
      </c>
      <c r="D54" s="71"/>
      <c r="E54" s="71"/>
      <c r="F54" s="71"/>
      <c r="G54" s="71"/>
    </row>
    <row r="55" spans="1:7" ht="15" customHeight="1">
      <c r="A55" s="59" t="s">
        <v>596</v>
      </c>
      <c r="B55" s="13" t="s">
        <v>324</v>
      </c>
      <c r="C55" s="14" t="s">
        <v>325</v>
      </c>
      <c r="D55" s="71"/>
      <c r="E55" s="71"/>
      <c r="F55" s="71"/>
      <c r="G55" s="71"/>
    </row>
    <row r="56" spans="1:7" ht="15" customHeight="1">
      <c r="A56" s="59" t="s">
        <v>597</v>
      </c>
      <c r="B56" s="20" t="s">
        <v>326</v>
      </c>
      <c r="C56" s="15" t="s">
        <v>327</v>
      </c>
      <c r="D56" s="71"/>
      <c r="E56" s="71"/>
      <c r="F56" s="71"/>
      <c r="G56" s="71"/>
    </row>
    <row r="57" spans="1:7" ht="15" customHeight="1">
      <c r="A57" s="59" t="s">
        <v>598</v>
      </c>
      <c r="B57" s="20" t="s">
        <v>328</v>
      </c>
      <c r="C57" s="15" t="s">
        <v>329</v>
      </c>
      <c r="D57" s="71"/>
      <c r="E57" s="71"/>
      <c r="F57" s="71"/>
      <c r="G57" s="71"/>
    </row>
    <row r="58" spans="1:7" ht="15" customHeight="1">
      <c r="A58" s="59" t="s">
        <v>599</v>
      </c>
      <c r="B58" s="20" t="s">
        <v>330</v>
      </c>
      <c r="C58" s="15" t="s">
        <v>331</v>
      </c>
      <c r="D58" s="71"/>
      <c r="E58" s="71"/>
      <c r="F58" s="71"/>
      <c r="G58" s="71"/>
    </row>
    <row r="59" spans="1:7" ht="15" customHeight="1">
      <c r="A59" s="59" t="s">
        <v>600</v>
      </c>
      <c r="B59" s="20" t="s">
        <v>332</v>
      </c>
      <c r="C59" s="15" t="s">
        <v>333</v>
      </c>
      <c r="D59" s="71"/>
      <c r="E59" s="71"/>
      <c r="F59" s="71"/>
      <c r="G59" s="71"/>
    </row>
    <row r="60" spans="1:7" ht="15" customHeight="1">
      <c r="A60" s="59" t="s">
        <v>601</v>
      </c>
      <c r="B60" s="20" t="s">
        <v>334</v>
      </c>
      <c r="C60" s="15" t="s">
        <v>335</v>
      </c>
      <c r="D60" s="71"/>
      <c r="E60" s="71"/>
      <c r="F60" s="71"/>
      <c r="G60" s="71"/>
    </row>
    <row r="61" spans="1:7" ht="15" customHeight="1">
      <c r="A61" s="59" t="s">
        <v>602</v>
      </c>
      <c r="B61" s="13" t="s">
        <v>336</v>
      </c>
      <c r="C61" s="14" t="s">
        <v>337</v>
      </c>
      <c r="D61" s="71"/>
      <c r="E61" s="71"/>
      <c r="F61" s="71"/>
      <c r="G61" s="71"/>
    </row>
    <row r="62" spans="1:7" ht="15" customHeight="1">
      <c r="A62" s="59" t="s">
        <v>603</v>
      </c>
      <c r="B62" s="20" t="s">
        <v>338</v>
      </c>
      <c r="C62" s="15" t="s">
        <v>339</v>
      </c>
      <c r="D62" s="71"/>
      <c r="E62" s="71"/>
      <c r="F62" s="71"/>
      <c r="G62" s="71"/>
    </row>
    <row r="63" spans="1:7" ht="15" customHeight="1">
      <c r="A63" s="59" t="s">
        <v>604</v>
      </c>
      <c r="B63" s="11" t="s">
        <v>340</v>
      </c>
      <c r="C63" s="15" t="s">
        <v>341</v>
      </c>
      <c r="D63" s="71"/>
      <c r="E63" s="71"/>
      <c r="F63" s="71"/>
      <c r="G63" s="71"/>
    </row>
    <row r="64" spans="1:7" ht="15" customHeight="1">
      <c r="A64" s="59" t="s">
        <v>605</v>
      </c>
      <c r="B64" s="20" t="s">
        <v>342</v>
      </c>
      <c r="C64" s="15" t="s">
        <v>343</v>
      </c>
      <c r="D64" s="71"/>
      <c r="E64" s="71"/>
      <c r="F64" s="71"/>
      <c r="G64" s="71"/>
    </row>
    <row r="65" spans="1:7" ht="15" customHeight="1">
      <c r="A65" s="59" t="s">
        <v>606</v>
      </c>
      <c r="B65" s="13" t="s">
        <v>344</v>
      </c>
      <c r="C65" s="14" t="s">
        <v>345</v>
      </c>
      <c r="D65" s="71"/>
      <c r="E65" s="71"/>
      <c r="F65" s="71"/>
      <c r="G65" s="71"/>
    </row>
    <row r="66" spans="1:7" ht="15" customHeight="1">
      <c r="A66" s="59" t="s">
        <v>607</v>
      </c>
      <c r="B66" s="22" t="s">
        <v>181</v>
      </c>
      <c r="C66" s="23"/>
      <c r="D66" s="71">
        <v>0</v>
      </c>
      <c r="E66" s="71"/>
      <c r="F66" s="71"/>
      <c r="G66" s="71">
        <v>0</v>
      </c>
    </row>
    <row r="67" spans="1:7" ht="15.75">
      <c r="A67" s="59" t="s">
        <v>608</v>
      </c>
      <c r="B67" s="24" t="s">
        <v>346</v>
      </c>
      <c r="C67" s="25" t="s">
        <v>347</v>
      </c>
      <c r="D67" s="71">
        <f>SUM(D19,D33,D44,D48,D55,D61,D65)</f>
        <v>3365500</v>
      </c>
      <c r="E67" s="71"/>
      <c r="F67" s="71"/>
      <c r="G67" s="71">
        <f>SUM(G19,G33,G44,G48,G55,G61,G65)</f>
        <v>3365500</v>
      </c>
    </row>
    <row r="68" spans="1:7" ht="15.75">
      <c r="A68" s="59" t="s">
        <v>609</v>
      </c>
      <c r="B68" s="26" t="s">
        <v>348</v>
      </c>
      <c r="C68" s="27"/>
      <c r="D68" s="71">
        <v>3365500</v>
      </c>
      <c r="E68" s="71"/>
      <c r="F68" s="71"/>
      <c r="G68" s="71">
        <v>3365500</v>
      </c>
    </row>
    <row r="69" spans="1:7" ht="15.75">
      <c r="A69" s="59" t="s">
        <v>610</v>
      </c>
      <c r="B69" s="26" t="s">
        <v>349</v>
      </c>
      <c r="C69" s="27"/>
      <c r="D69" s="71">
        <v>0</v>
      </c>
      <c r="E69" s="71"/>
      <c r="F69" s="71"/>
      <c r="G69" s="71">
        <v>0</v>
      </c>
    </row>
    <row r="70" spans="1:7" ht="15.75">
      <c r="A70" s="59" t="s">
        <v>611</v>
      </c>
      <c r="B70" s="28" t="s">
        <v>350</v>
      </c>
      <c r="C70" s="11" t="s">
        <v>351</v>
      </c>
      <c r="D70" s="71"/>
      <c r="E70" s="71"/>
      <c r="F70" s="71"/>
      <c r="G70" s="71"/>
    </row>
    <row r="71" spans="1:7" ht="15.75">
      <c r="A71" s="59" t="s">
        <v>612</v>
      </c>
      <c r="B71" s="20" t="s">
        <v>352</v>
      </c>
      <c r="C71" s="11" t="s">
        <v>353</v>
      </c>
      <c r="D71" s="71"/>
      <c r="E71" s="71"/>
      <c r="F71" s="71"/>
      <c r="G71" s="71"/>
    </row>
    <row r="72" spans="1:7" ht="15.75">
      <c r="A72" s="59" t="s">
        <v>613</v>
      </c>
      <c r="B72" s="28" t="s">
        <v>354</v>
      </c>
      <c r="C72" s="11" t="s">
        <v>355</v>
      </c>
      <c r="D72" s="71"/>
      <c r="E72" s="71"/>
      <c r="F72" s="71"/>
      <c r="G72" s="71"/>
    </row>
    <row r="73" spans="1:7" ht="15.75">
      <c r="A73" s="59" t="s">
        <v>614</v>
      </c>
      <c r="B73" s="21" t="s">
        <v>356</v>
      </c>
      <c r="C73" s="13" t="s">
        <v>357</v>
      </c>
      <c r="D73" s="71"/>
      <c r="E73" s="71"/>
      <c r="F73" s="71"/>
      <c r="G73" s="71"/>
    </row>
    <row r="74" spans="1:7" ht="15.75">
      <c r="A74" s="59" t="s">
        <v>615</v>
      </c>
      <c r="B74" s="20" t="s">
        <v>358</v>
      </c>
      <c r="C74" s="11" t="s">
        <v>359</v>
      </c>
      <c r="D74" s="71"/>
      <c r="E74" s="71"/>
      <c r="F74" s="71"/>
      <c r="G74" s="71"/>
    </row>
    <row r="75" spans="1:7" ht="15.75">
      <c r="A75" s="59" t="s">
        <v>616</v>
      </c>
      <c r="B75" s="28" t="s">
        <v>360</v>
      </c>
      <c r="C75" s="11" t="s">
        <v>361</v>
      </c>
      <c r="D75" s="71"/>
      <c r="E75" s="71"/>
      <c r="F75" s="71"/>
      <c r="G75" s="71"/>
    </row>
    <row r="76" spans="1:7" ht="15.75">
      <c r="A76" s="59" t="s">
        <v>617</v>
      </c>
      <c r="B76" s="20" t="s">
        <v>362</v>
      </c>
      <c r="C76" s="11" t="s">
        <v>363</v>
      </c>
      <c r="D76" s="71"/>
      <c r="E76" s="71"/>
      <c r="F76" s="71"/>
      <c r="G76" s="71"/>
    </row>
    <row r="77" spans="1:7" ht="15.75">
      <c r="A77" s="59" t="s">
        <v>618</v>
      </c>
      <c r="B77" s="28" t="s">
        <v>364</v>
      </c>
      <c r="C77" s="11" t="s">
        <v>365</v>
      </c>
      <c r="D77" s="71"/>
      <c r="E77" s="71"/>
      <c r="F77" s="71"/>
      <c r="G77" s="71"/>
    </row>
    <row r="78" spans="1:7" ht="15.75">
      <c r="A78" s="59" t="s">
        <v>619</v>
      </c>
      <c r="B78" s="29" t="s">
        <v>366</v>
      </c>
      <c r="C78" s="13" t="s">
        <v>367</v>
      </c>
      <c r="D78" s="71"/>
      <c r="E78" s="71"/>
      <c r="F78" s="71"/>
      <c r="G78" s="71"/>
    </row>
    <row r="79" spans="1:7" ht="15.75">
      <c r="A79" s="59" t="s">
        <v>620</v>
      </c>
      <c r="B79" s="11" t="s">
        <v>368</v>
      </c>
      <c r="C79" s="11" t="s">
        <v>369</v>
      </c>
      <c r="D79" s="71">
        <v>569962</v>
      </c>
      <c r="E79" s="71"/>
      <c r="F79" s="71"/>
      <c r="G79" s="71">
        <v>569962</v>
      </c>
    </row>
    <row r="80" spans="1:7" ht="15.75">
      <c r="A80" s="59" t="s">
        <v>621</v>
      </c>
      <c r="B80" s="11" t="s">
        <v>370</v>
      </c>
      <c r="C80" s="11" t="s">
        <v>369</v>
      </c>
      <c r="D80" s="71"/>
      <c r="E80" s="71"/>
      <c r="F80" s="71"/>
      <c r="G80" s="71"/>
    </row>
    <row r="81" spans="1:7" ht="15.75">
      <c r="A81" s="59" t="s">
        <v>622</v>
      </c>
      <c r="B81" s="11" t="s">
        <v>371</v>
      </c>
      <c r="C81" s="11" t="s">
        <v>372</v>
      </c>
      <c r="D81" s="71"/>
      <c r="E81" s="71"/>
      <c r="F81" s="71"/>
      <c r="G81" s="71"/>
    </row>
    <row r="82" spans="1:7" ht="15.75">
      <c r="A82" s="59" t="s">
        <v>623</v>
      </c>
      <c r="B82" s="11" t="s">
        <v>373</v>
      </c>
      <c r="C82" s="11" t="s">
        <v>372</v>
      </c>
      <c r="D82" s="71"/>
      <c r="E82" s="71"/>
      <c r="F82" s="71"/>
      <c r="G82" s="71"/>
    </row>
    <row r="83" spans="1:7" ht="15.75">
      <c r="A83" s="59" t="s">
        <v>624</v>
      </c>
      <c r="B83" s="13" t="s">
        <v>374</v>
      </c>
      <c r="C83" s="13" t="s">
        <v>375</v>
      </c>
      <c r="D83" s="71">
        <f>SUM(D79:D82)</f>
        <v>569962</v>
      </c>
      <c r="E83" s="71"/>
      <c r="F83" s="71"/>
      <c r="G83" s="71">
        <f>SUM(G79:G82)</f>
        <v>569962</v>
      </c>
    </row>
    <row r="84" spans="1:7" ht="15.75">
      <c r="A84" s="59" t="s">
        <v>625</v>
      </c>
      <c r="B84" s="28" t="s">
        <v>376</v>
      </c>
      <c r="C84" s="11" t="s">
        <v>377</v>
      </c>
      <c r="D84" s="71"/>
      <c r="E84" s="71"/>
      <c r="F84" s="71"/>
      <c r="G84" s="71"/>
    </row>
    <row r="85" spans="1:7" ht="15.75">
      <c r="A85" s="59" t="s">
        <v>626</v>
      </c>
      <c r="B85" s="28" t="s">
        <v>378</v>
      </c>
      <c r="C85" s="11" t="s">
        <v>379</v>
      </c>
      <c r="D85" s="71"/>
      <c r="E85" s="71"/>
      <c r="F85" s="71"/>
      <c r="G85" s="71"/>
    </row>
    <row r="86" spans="1:7" ht="15.75">
      <c r="A86" s="59" t="s">
        <v>627</v>
      </c>
      <c r="B86" s="28" t="s">
        <v>380</v>
      </c>
      <c r="C86" s="11" t="s">
        <v>381</v>
      </c>
      <c r="D86" s="71">
        <v>142531010</v>
      </c>
      <c r="E86" s="71"/>
      <c r="F86" s="71"/>
      <c r="G86" s="71">
        <v>142531010</v>
      </c>
    </row>
    <row r="87" spans="1:7" ht="15.75">
      <c r="A87" s="59" t="s">
        <v>628</v>
      </c>
      <c r="B87" s="28" t="s">
        <v>382</v>
      </c>
      <c r="C87" s="11" t="s">
        <v>383</v>
      </c>
      <c r="D87" s="71"/>
      <c r="E87" s="71"/>
      <c r="F87" s="71"/>
      <c r="G87" s="71"/>
    </row>
    <row r="88" spans="1:7" ht="15.75">
      <c r="A88" s="59" t="s">
        <v>629</v>
      </c>
      <c r="B88" s="20" t="s">
        <v>384</v>
      </c>
      <c r="C88" s="11" t="s">
        <v>385</v>
      </c>
      <c r="D88" s="71"/>
      <c r="E88" s="71"/>
      <c r="F88" s="71"/>
      <c r="G88" s="71"/>
    </row>
    <row r="89" spans="1:7" ht="15.75">
      <c r="A89" s="59" t="s">
        <v>630</v>
      </c>
      <c r="B89" s="21" t="s">
        <v>386</v>
      </c>
      <c r="C89" s="13" t="s">
        <v>387</v>
      </c>
      <c r="D89" s="71">
        <f>SUM(D73,D78,D83,D84:D88)</f>
        <v>143100972</v>
      </c>
      <c r="E89" s="71"/>
      <c r="F89" s="71"/>
      <c r="G89" s="71">
        <f>SUM(G73,G78,G83,G84:G88)</f>
        <v>143100972</v>
      </c>
    </row>
    <row r="90" spans="1:7" ht="15.75">
      <c r="A90" s="59" t="s">
        <v>631</v>
      </c>
      <c r="B90" s="20" t="s">
        <v>388</v>
      </c>
      <c r="C90" s="11" t="s">
        <v>389</v>
      </c>
      <c r="D90" s="71"/>
      <c r="E90" s="71"/>
      <c r="F90" s="71"/>
      <c r="G90" s="71"/>
    </row>
    <row r="91" spans="1:7" ht="15.75">
      <c r="A91" s="59" t="s">
        <v>632</v>
      </c>
      <c r="B91" s="20" t="s">
        <v>390</v>
      </c>
      <c r="C91" s="11" t="s">
        <v>391</v>
      </c>
      <c r="D91" s="71"/>
      <c r="E91" s="71"/>
      <c r="F91" s="71"/>
      <c r="G91" s="71"/>
    </row>
    <row r="92" spans="1:7" ht="15.75">
      <c r="A92" s="59" t="s">
        <v>633</v>
      </c>
      <c r="B92" s="28" t="s">
        <v>392</v>
      </c>
      <c r="C92" s="11" t="s">
        <v>393</v>
      </c>
      <c r="D92" s="71"/>
      <c r="E92" s="71"/>
      <c r="F92" s="71"/>
      <c r="G92" s="71"/>
    </row>
    <row r="93" spans="1:7" ht="15.75">
      <c r="A93" s="59" t="s">
        <v>634</v>
      </c>
      <c r="B93" s="28" t="s">
        <v>394</v>
      </c>
      <c r="C93" s="11" t="s">
        <v>395</v>
      </c>
      <c r="D93" s="71"/>
      <c r="E93" s="71"/>
      <c r="F93" s="71"/>
      <c r="G93" s="71"/>
    </row>
    <row r="94" spans="1:7" ht="15.75">
      <c r="A94" s="59" t="s">
        <v>635</v>
      </c>
      <c r="B94" s="29" t="s">
        <v>396</v>
      </c>
      <c r="C94" s="13" t="s">
        <v>397</v>
      </c>
      <c r="D94" s="71"/>
      <c r="E94" s="71"/>
      <c r="F94" s="71"/>
      <c r="G94" s="71"/>
    </row>
    <row r="95" spans="1:7" ht="15.75">
      <c r="A95" s="59" t="s">
        <v>636</v>
      </c>
      <c r="B95" s="21" t="s">
        <v>398</v>
      </c>
      <c r="C95" s="13" t="s">
        <v>399</v>
      </c>
      <c r="D95" s="71"/>
      <c r="E95" s="71"/>
      <c r="F95" s="71"/>
      <c r="G95" s="71"/>
    </row>
    <row r="96" spans="1:7" ht="15.75">
      <c r="A96" s="59" t="s">
        <v>637</v>
      </c>
      <c r="B96" s="30" t="s">
        <v>400</v>
      </c>
      <c r="C96" s="31" t="s">
        <v>401</v>
      </c>
      <c r="D96" s="71">
        <f>SUM(I91,D89,D94,D95)</f>
        <v>143100972</v>
      </c>
      <c r="E96" s="71"/>
      <c r="F96" s="71"/>
      <c r="G96" s="71">
        <f>SUM(L91,G89,G94,G95)</f>
        <v>143100972</v>
      </c>
    </row>
    <row r="97" spans="1:7" ht="15.75">
      <c r="A97" s="59" t="s">
        <v>638</v>
      </c>
      <c r="B97" s="32" t="s">
        <v>402</v>
      </c>
      <c r="C97" s="33"/>
      <c r="D97" s="71">
        <f>SUM(D19,D33,D44,D48,D55,D61,D65,D96)</f>
        <v>146466472</v>
      </c>
      <c r="E97" s="71"/>
      <c r="F97" s="71"/>
      <c r="G97" s="71">
        <f>SUM(G19,G33,G44,G48,G55,G61,G65,G96)</f>
        <v>146466472</v>
      </c>
    </row>
  </sheetData>
  <sheetProtection/>
  <mergeCells count="3">
    <mergeCell ref="B2:G2"/>
    <mergeCell ref="B3:G3"/>
    <mergeCell ref="C1:G1"/>
  </mergeCells>
  <printOptions/>
  <pageMargins left="0.25" right="0.25" top="0.75" bottom="0.75" header="0.3" footer="0.3"/>
  <pageSetup fitToHeight="3" fitToWidth="1" horizontalDpi="300" verticalDpi="3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7.421875" style="0" customWidth="1"/>
  </cols>
  <sheetData>
    <row r="1" spans="2:7" ht="15.75">
      <c r="B1" s="8"/>
      <c r="C1" s="8"/>
      <c r="D1" s="91" t="s">
        <v>703</v>
      </c>
      <c r="E1" s="91"/>
      <c r="F1" s="91"/>
      <c r="G1" s="91"/>
    </row>
    <row r="2" spans="2:7" ht="20.25" customHeight="1">
      <c r="B2" s="87" t="s">
        <v>679</v>
      </c>
      <c r="C2" s="88"/>
      <c r="D2" s="88"/>
      <c r="E2" s="88"/>
      <c r="F2" s="88"/>
      <c r="G2" s="89"/>
    </row>
    <row r="3" spans="2:7" ht="19.5" customHeight="1">
      <c r="B3" s="90" t="s">
        <v>680</v>
      </c>
      <c r="C3" s="88"/>
      <c r="D3" s="88"/>
      <c r="E3" s="88"/>
      <c r="F3" s="88"/>
      <c r="G3" s="89"/>
    </row>
    <row r="4" spans="2:7" ht="15.75">
      <c r="B4" s="17"/>
      <c r="C4" s="8"/>
      <c r="D4" s="8"/>
      <c r="E4" s="8"/>
      <c r="F4" s="8"/>
      <c r="G4" s="8"/>
    </row>
    <row r="5" spans="2:7" ht="15.75">
      <c r="B5" s="18" t="s">
        <v>531</v>
      </c>
      <c r="C5" s="8"/>
      <c r="D5" s="8"/>
      <c r="E5" s="8"/>
      <c r="F5" s="8"/>
      <c r="G5" s="8"/>
    </row>
    <row r="6" spans="2:7" ht="63">
      <c r="B6" s="62" t="s">
        <v>542</v>
      </c>
      <c r="C6" s="62" t="s">
        <v>543</v>
      </c>
      <c r="D6" s="63" t="s">
        <v>544</v>
      </c>
      <c r="E6" s="63" t="s">
        <v>545</v>
      </c>
      <c r="F6" s="63" t="s">
        <v>546</v>
      </c>
      <c r="G6" s="64" t="s">
        <v>547</v>
      </c>
    </row>
    <row r="7" spans="1:7" ht="15.75">
      <c r="A7" s="59" t="s">
        <v>548</v>
      </c>
      <c r="B7" s="34" t="s">
        <v>1</v>
      </c>
      <c r="C7" s="35" t="s">
        <v>2</v>
      </c>
      <c r="D7" s="75">
        <v>88353000</v>
      </c>
      <c r="E7" s="75"/>
      <c r="F7" s="75"/>
      <c r="G7" s="75">
        <v>88353000</v>
      </c>
    </row>
    <row r="8" spans="1:7" ht="15.75">
      <c r="A8" s="59" t="s">
        <v>549</v>
      </c>
      <c r="B8" s="34" t="s">
        <v>3</v>
      </c>
      <c r="C8" s="36" t="s">
        <v>4</v>
      </c>
      <c r="D8" s="75"/>
      <c r="E8" s="75"/>
      <c r="F8" s="75"/>
      <c r="G8" s="75"/>
    </row>
    <row r="9" spans="1:7" ht="15.75">
      <c r="A9" s="59" t="s">
        <v>550</v>
      </c>
      <c r="B9" s="34" t="s">
        <v>5</v>
      </c>
      <c r="C9" s="36" t="s">
        <v>6</v>
      </c>
      <c r="D9" s="75"/>
      <c r="E9" s="75"/>
      <c r="F9" s="75"/>
      <c r="G9" s="75"/>
    </row>
    <row r="10" spans="1:7" ht="15.75">
      <c r="A10" s="59" t="s">
        <v>551</v>
      </c>
      <c r="B10" s="19" t="s">
        <v>7</v>
      </c>
      <c r="C10" s="36" t="s">
        <v>8</v>
      </c>
      <c r="D10" s="75"/>
      <c r="E10" s="75"/>
      <c r="F10" s="75"/>
      <c r="G10" s="75"/>
    </row>
    <row r="11" spans="1:7" ht="15.75">
      <c r="A11" s="59" t="s">
        <v>552</v>
      </c>
      <c r="B11" s="19" t="s">
        <v>9</v>
      </c>
      <c r="C11" s="36" t="s">
        <v>10</v>
      </c>
      <c r="D11" s="75"/>
      <c r="E11" s="75"/>
      <c r="F11" s="75"/>
      <c r="G11" s="75"/>
    </row>
    <row r="12" spans="1:7" ht="15.75">
      <c r="A12" s="59" t="s">
        <v>553</v>
      </c>
      <c r="B12" s="19" t="s">
        <v>11</v>
      </c>
      <c r="C12" s="36" t="s">
        <v>12</v>
      </c>
      <c r="D12" s="75">
        <v>3374088</v>
      </c>
      <c r="E12" s="75"/>
      <c r="F12" s="75"/>
      <c r="G12" s="75">
        <v>3374088</v>
      </c>
    </row>
    <row r="13" spans="1:7" ht="15.75">
      <c r="A13" s="59" t="s">
        <v>554</v>
      </c>
      <c r="B13" s="19" t="s">
        <v>13</v>
      </c>
      <c r="C13" s="36" t="s">
        <v>14</v>
      </c>
      <c r="D13" s="75"/>
      <c r="E13" s="75"/>
      <c r="F13" s="75"/>
      <c r="G13" s="75"/>
    </row>
    <row r="14" spans="1:7" ht="15.75">
      <c r="A14" s="59" t="s">
        <v>555</v>
      </c>
      <c r="B14" s="19" t="s">
        <v>15</v>
      </c>
      <c r="C14" s="36" t="s">
        <v>16</v>
      </c>
      <c r="D14" s="75"/>
      <c r="E14" s="75"/>
      <c r="F14" s="75"/>
      <c r="G14" s="75"/>
    </row>
    <row r="15" spans="1:7" ht="15.75">
      <c r="A15" s="59" t="s">
        <v>556</v>
      </c>
      <c r="B15" s="11" t="s">
        <v>17</v>
      </c>
      <c r="C15" s="36" t="s">
        <v>18</v>
      </c>
      <c r="D15" s="75">
        <v>862480</v>
      </c>
      <c r="E15" s="75"/>
      <c r="F15" s="75"/>
      <c r="G15" s="75">
        <v>862480</v>
      </c>
    </row>
    <row r="16" spans="1:7" ht="15.75">
      <c r="A16" s="59" t="s">
        <v>557</v>
      </c>
      <c r="B16" s="11" t="s">
        <v>19</v>
      </c>
      <c r="C16" s="36" t="s">
        <v>20</v>
      </c>
      <c r="D16" s="75"/>
      <c r="E16" s="75"/>
      <c r="F16" s="75"/>
      <c r="G16" s="75"/>
    </row>
    <row r="17" spans="1:7" ht="15.75">
      <c r="A17" s="59" t="s">
        <v>558</v>
      </c>
      <c r="B17" s="11" t="s">
        <v>21</v>
      </c>
      <c r="C17" s="36" t="s">
        <v>22</v>
      </c>
      <c r="D17" s="75"/>
      <c r="E17" s="75"/>
      <c r="F17" s="75"/>
      <c r="G17" s="75"/>
    </row>
    <row r="18" spans="1:7" ht="15.75">
      <c r="A18" s="59" t="s">
        <v>559</v>
      </c>
      <c r="B18" s="11" t="s">
        <v>23</v>
      </c>
      <c r="C18" s="36" t="s">
        <v>24</v>
      </c>
      <c r="D18" s="75"/>
      <c r="E18" s="75"/>
      <c r="F18" s="75"/>
      <c r="G18" s="75"/>
    </row>
    <row r="19" spans="1:7" ht="15.75">
      <c r="A19" s="59" t="s">
        <v>560</v>
      </c>
      <c r="B19" s="11" t="s">
        <v>25</v>
      </c>
      <c r="C19" s="36" t="s">
        <v>26</v>
      </c>
      <c r="D19" s="75"/>
      <c r="E19" s="75"/>
      <c r="F19" s="75"/>
      <c r="G19" s="75"/>
    </row>
    <row r="20" spans="1:7" ht="15.75">
      <c r="A20" s="59" t="s">
        <v>561</v>
      </c>
      <c r="B20" s="37" t="s">
        <v>27</v>
      </c>
      <c r="C20" s="38" t="s">
        <v>28</v>
      </c>
      <c r="D20" s="75">
        <f>SUM(D7:D19)</f>
        <v>92589568</v>
      </c>
      <c r="E20" s="75"/>
      <c r="F20" s="75"/>
      <c r="G20" s="75">
        <v>92589568</v>
      </c>
    </row>
    <row r="21" spans="1:7" ht="15.75">
      <c r="A21" s="59" t="s">
        <v>562</v>
      </c>
      <c r="B21" s="11" t="s">
        <v>29</v>
      </c>
      <c r="C21" s="36" t="s">
        <v>30</v>
      </c>
      <c r="D21" s="75"/>
      <c r="E21" s="75"/>
      <c r="F21" s="75"/>
      <c r="G21" s="75"/>
    </row>
    <row r="22" spans="1:7" ht="15.75">
      <c r="A22" s="59" t="s">
        <v>563</v>
      </c>
      <c r="B22" s="11" t="s">
        <v>31</v>
      </c>
      <c r="C22" s="36" t="s">
        <v>32</v>
      </c>
      <c r="D22" s="75">
        <v>1583000</v>
      </c>
      <c r="E22" s="75"/>
      <c r="F22" s="75"/>
      <c r="G22" s="75">
        <v>1583000</v>
      </c>
    </row>
    <row r="23" spans="1:7" ht="15.75">
      <c r="A23" s="59" t="s">
        <v>564</v>
      </c>
      <c r="B23" s="15" t="s">
        <v>33</v>
      </c>
      <c r="C23" s="36" t="s">
        <v>34</v>
      </c>
      <c r="D23" s="75"/>
      <c r="E23" s="75"/>
      <c r="F23" s="75"/>
      <c r="G23" s="75"/>
    </row>
    <row r="24" spans="1:7" ht="15.75">
      <c r="A24" s="59" t="s">
        <v>565</v>
      </c>
      <c r="B24" s="13" t="s">
        <v>35</v>
      </c>
      <c r="C24" s="38" t="s">
        <v>36</v>
      </c>
      <c r="D24" s="75">
        <v>1583000</v>
      </c>
      <c r="E24" s="75"/>
      <c r="F24" s="75"/>
      <c r="G24" s="75">
        <v>1583000</v>
      </c>
    </row>
    <row r="25" spans="1:7" ht="15.75">
      <c r="A25" s="59" t="s">
        <v>566</v>
      </c>
      <c r="B25" s="37" t="s">
        <v>37</v>
      </c>
      <c r="C25" s="38" t="s">
        <v>38</v>
      </c>
      <c r="D25" s="75">
        <v>94172568</v>
      </c>
      <c r="E25" s="75"/>
      <c r="F25" s="75"/>
      <c r="G25" s="75">
        <v>94172568</v>
      </c>
    </row>
    <row r="26" spans="1:7" ht="15.75">
      <c r="A26" s="59" t="s">
        <v>567</v>
      </c>
      <c r="B26" s="13" t="s">
        <v>39</v>
      </c>
      <c r="C26" s="38" t="s">
        <v>40</v>
      </c>
      <c r="D26" s="75">
        <v>20528213</v>
      </c>
      <c r="E26" s="75"/>
      <c r="F26" s="75"/>
      <c r="G26" s="75">
        <v>20528213</v>
      </c>
    </row>
    <row r="27" spans="1:7" ht="15.75">
      <c r="A27" s="59" t="s">
        <v>568</v>
      </c>
      <c r="B27" s="11" t="s">
        <v>41</v>
      </c>
      <c r="C27" s="36" t="s">
        <v>42</v>
      </c>
      <c r="D27" s="75">
        <v>100000</v>
      </c>
      <c r="E27" s="75"/>
      <c r="F27" s="75"/>
      <c r="G27" s="75">
        <v>100000</v>
      </c>
    </row>
    <row r="28" spans="1:7" ht="15.75">
      <c r="A28" s="59" t="s">
        <v>569</v>
      </c>
      <c r="B28" s="11" t="s">
        <v>43</v>
      </c>
      <c r="C28" s="36" t="s">
        <v>44</v>
      </c>
      <c r="D28" s="75">
        <v>20918654</v>
      </c>
      <c r="E28" s="75"/>
      <c r="F28" s="75"/>
      <c r="G28" s="75">
        <v>20918654</v>
      </c>
    </row>
    <row r="29" spans="1:7" ht="15.75">
      <c r="A29" s="59" t="s">
        <v>570</v>
      </c>
      <c r="B29" s="11" t="s">
        <v>45</v>
      </c>
      <c r="C29" s="36" t="s">
        <v>46</v>
      </c>
      <c r="D29" s="75"/>
      <c r="E29" s="75"/>
      <c r="F29" s="75"/>
      <c r="G29" s="75"/>
    </row>
    <row r="30" spans="1:7" ht="15.75">
      <c r="A30" s="59" t="s">
        <v>571</v>
      </c>
      <c r="B30" s="13" t="s">
        <v>47</v>
      </c>
      <c r="C30" s="38" t="s">
        <v>48</v>
      </c>
      <c r="D30" s="75">
        <f>SUM(D27:D29)</f>
        <v>21018654</v>
      </c>
      <c r="E30" s="75"/>
      <c r="F30" s="75"/>
      <c r="G30" s="75">
        <f>SUM(G27:G29)</f>
        <v>21018654</v>
      </c>
    </row>
    <row r="31" spans="1:7" ht="15.75">
      <c r="A31" s="59" t="s">
        <v>572</v>
      </c>
      <c r="B31" s="11" t="s">
        <v>49</v>
      </c>
      <c r="C31" s="36" t="s">
        <v>50</v>
      </c>
      <c r="D31" s="75">
        <v>80000</v>
      </c>
      <c r="E31" s="75"/>
      <c r="F31" s="75"/>
      <c r="G31" s="75">
        <v>80000</v>
      </c>
    </row>
    <row r="32" spans="1:7" ht="15.75">
      <c r="A32" s="59" t="s">
        <v>573</v>
      </c>
      <c r="B32" s="11" t="s">
        <v>51</v>
      </c>
      <c r="C32" s="36" t="s">
        <v>52</v>
      </c>
      <c r="D32" s="75">
        <v>140000</v>
      </c>
      <c r="E32" s="75"/>
      <c r="F32" s="75"/>
      <c r="G32" s="75">
        <v>140000</v>
      </c>
    </row>
    <row r="33" spans="1:7" ht="15" customHeight="1">
      <c r="A33" s="59" t="s">
        <v>574</v>
      </c>
      <c r="B33" s="13" t="s">
        <v>53</v>
      </c>
      <c r="C33" s="38" t="s">
        <v>54</v>
      </c>
      <c r="D33" s="75">
        <f>SUM(D31:D32)</f>
        <v>220000</v>
      </c>
      <c r="E33" s="75"/>
      <c r="F33" s="75"/>
      <c r="G33" s="75">
        <f>SUM(G31:G32)</f>
        <v>220000</v>
      </c>
    </row>
    <row r="34" spans="1:7" ht="15.75">
      <c r="A34" s="59" t="s">
        <v>575</v>
      </c>
      <c r="B34" s="11" t="s">
        <v>55</v>
      </c>
      <c r="C34" s="36" t="s">
        <v>56</v>
      </c>
      <c r="D34" s="75">
        <v>2000000</v>
      </c>
      <c r="E34" s="75"/>
      <c r="F34" s="75"/>
      <c r="G34" s="75">
        <v>2000000</v>
      </c>
    </row>
    <row r="35" spans="1:7" ht="15.75">
      <c r="A35" s="59" t="s">
        <v>576</v>
      </c>
      <c r="B35" s="11" t="s">
        <v>57</v>
      </c>
      <c r="C35" s="36" t="s">
        <v>58</v>
      </c>
      <c r="D35" s="75">
        <v>180000</v>
      </c>
      <c r="E35" s="75"/>
      <c r="F35" s="75"/>
      <c r="G35" s="75">
        <v>180000</v>
      </c>
    </row>
    <row r="36" spans="1:7" ht="15.75">
      <c r="A36" s="59" t="s">
        <v>577</v>
      </c>
      <c r="B36" s="11" t="s">
        <v>59</v>
      </c>
      <c r="C36" s="36" t="s">
        <v>60</v>
      </c>
      <c r="D36" s="75">
        <v>250000</v>
      </c>
      <c r="E36" s="75"/>
      <c r="F36" s="75"/>
      <c r="G36" s="75">
        <v>250000</v>
      </c>
    </row>
    <row r="37" spans="1:7" ht="15.75">
      <c r="A37" s="59" t="s">
        <v>578</v>
      </c>
      <c r="B37" s="11" t="s">
        <v>61</v>
      </c>
      <c r="C37" s="36" t="s">
        <v>62</v>
      </c>
      <c r="D37" s="75">
        <v>300000</v>
      </c>
      <c r="E37" s="75"/>
      <c r="F37" s="75"/>
      <c r="G37" s="75">
        <v>300000</v>
      </c>
    </row>
    <row r="38" spans="1:7" ht="15.75">
      <c r="A38" s="59" t="s">
        <v>579</v>
      </c>
      <c r="B38" s="39" t="s">
        <v>63</v>
      </c>
      <c r="C38" s="36" t="s">
        <v>64</v>
      </c>
      <c r="D38" s="75"/>
      <c r="E38" s="75"/>
      <c r="F38" s="75"/>
      <c r="G38" s="75"/>
    </row>
    <row r="39" spans="1:7" ht="15.75">
      <c r="A39" s="59" t="s">
        <v>580</v>
      </c>
      <c r="B39" s="15" t="s">
        <v>65</v>
      </c>
      <c r="C39" s="36" t="s">
        <v>66</v>
      </c>
      <c r="D39" s="75">
        <v>450000</v>
      </c>
      <c r="E39" s="75"/>
      <c r="F39" s="75"/>
      <c r="G39" s="75">
        <v>450000</v>
      </c>
    </row>
    <row r="40" spans="1:7" ht="15.75">
      <c r="A40" s="59" t="s">
        <v>581</v>
      </c>
      <c r="B40" s="11" t="s">
        <v>67</v>
      </c>
      <c r="C40" s="36" t="s">
        <v>68</v>
      </c>
      <c r="D40" s="75">
        <v>450000</v>
      </c>
      <c r="E40" s="75"/>
      <c r="F40" s="75"/>
      <c r="G40" s="75">
        <v>450000</v>
      </c>
    </row>
    <row r="41" spans="1:7" ht="15.75">
      <c r="A41" s="59" t="s">
        <v>582</v>
      </c>
      <c r="B41" s="13" t="s">
        <v>69</v>
      </c>
      <c r="C41" s="38" t="s">
        <v>70</v>
      </c>
      <c r="D41" s="75">
        <f>SUM(D34:D40)</f>
        <v>3630000</v>
      </c>
      <c r="E41" s="75"/>
      <c r="F41" s="75"/>
      <c r="G41" s="75">
        <f>SUM(G34:G40)</f>
        <v>3630000</v>
      </c>
    </row>
    <row r="42" spans="1:7" ht="15.75">
      <c r="A42" s="59" t="s">
        <v>583</v>
      </c>
      <c r="B42" s="11" t="s">
        <v>71</v>
      </c>
      <c r="C42" s="36" t="s">
        <v>72</v>
      </c>
      <c r="D42" s="75"/>
      <c r="E42" s="75"/>
      <c r="F42" s="75"/>
      <c r="G42" s="75"/>
    </row>
    <row r="43" spans="1:7" ht="15.75">
      <c r="A43" s="59" t="s">
        <v>584</v>
      </c>
      <c r="B43" s="11" t="s">
        <v>73</v>
      </c>
      <c r="C43" s="36" t="s">
        <v>74</v>
      </c>
      <c r="D43" s="75"/>
      <c r="E43" s="75"/>
      <c r="F43" s="75"/>
      <c r="G43" s="75"/>
    </row>
    <row r="44" spans="1:7" ht="15.75">
      <c r="A44" s="59" t="s">
        <v>585</v>
      </c>
      <c r="B44" s="13" t="s">
        <v>75</v>
      </c>
      <c r="C44" s="38" t="s">
        <v>76</v>
      </c>
      <c r="D44" s="75"/>
      <c r="E44" s="75"/>
      <c r="F44" s="75"/>
      <c r="G44" s="75"/>
    </row>
    <row r="45" spans="1:7" ht="15.75">
      <c r="A45" s="59" t="s">
        <v>586</v>
      </c>
      <c r="B45" s="11" t="s">
        <v>77</v>
      </c>
      <c r="C45" s="36" t="s">
        <v>78</v>
      </c>
      <c r="D45" s="75">
        <v>6647037</v>
      </c>
      <c r="E45" s="75"/>
      <c r="F45" s="75"/>
      <c r="G45" s="75">
        <v>6647037</v>
      </c>
    </row>
    <row r="46" spans="1:7" ht="15.75">
      <c r="A46" s="59" t="s">
        <v>587</v>
      </c>
      <c r="B46" s="11" t="s">
        <v>79</v>
      </c>
      <c r="C46" s="36" t="s">
        <v>80</v>
      </c>
      <c r="D46" s="75"/>
      <c r="E46" s="75"/>
      <c r="F46" s="75"/>
      <c r="G46" s="75"/>
    </row>
    <row r="47" spans="1:7" ht="15.75">
      <c r="A47" s="59" t="s">
        <v>588</v>
      </c>
      <c r="B47" s="11" t="s">
        <v>81</v>
      </c>
      <c r="C47" s="36" t="s">
        <v>82</v>
      </c>
      <c r="D47" s="75"/>
      <c r="E47" s="75"/>
      <c r="F47" s="75"/>
      <c r="G47" s="75"/>
    </row>
    <row r="48" spans="1:7" ht="15.75">
      <c r="A48" s="59" t="s">
        <v>589</v>
      </c>
      <c r="B48" s="11" t="s">
        <v>83</v>
      </c>
      <c r="C48" s="36" t="s">
        <v>84</v>
      </c>
      <c r="D48" s="75"/>
      <c r="E48" s="75"/>
      <c r="F48" s="75"/>
      <c r="G48" s="75"/>
    </row>
    <row r="49" spans="1:7" ht="15.75">
      <c r="A49" s="59" t="s">
        <v>590</v>
      </c>
      <c r="B49" s="11" t="s">
        <v>85</v>
      </c>
      <c r="C49" s="36" t="s">
        <v>86</v>
      </c>
      <c r="D49" s="75">
        <v>250000</v>
      </c>
      <c r="E49" s="75"/>
      <c r="F49" s="75"/>
      <c r="G49" s="75">
        <v>250000</v>
      </c>
    </row>
    <row r="50" spans="1:7" ht="15.75">
      <c r="A50" s="59" t="s">
        <v>591</v>
      </c>
      <c r="B50" s="13" t="s">
        <v>87</v>
      </c>
      <c r="C50" s="38" t="s">
        <v>88</v>
      </c>
      <c r="D50" s="75">
        <f>SUM(D45:D49)</f>
        <v>6897037</v>
      </c>
      <c r="E50" s="75"/>
      <c r="F50" s="75"/>
      <c r="G50" s="75">
        <f>SUM(G45:G49)</f>
        <v>6897037</v>
      </c>
    </row>
    <row r="51" spans="1:7" ht="15.75">
      <c r="A51" s="59" t="s">
        <v>592</v>
      </c>
      <c r="B51" s="13" t="s">
        <v>89</v>
      </c>
      <c r="C51" s="38" t="s">
        <v>90</v>
      </c>
      <c r="D51" s="75">
        <f>SUM(D30,D33,D41,D44,D50)</f>
        <v>31765691</v>
      </c>
      <c r="E51" s="75"/>
      <c r="F51" s="75"/>
      <c r="G51" s="75">
        <f>SUM(G30,G33,G41,G44,G50)</f>
        <v>31765691</v>
      </c>
    </row>
    <row r="52" spans="1:7" ht="15.75">
      <c r="A52" s="59" t="s">
        <v>593</v>
      </c>
      <c r="B52" s="20" t="s">
        <v>91</v>
      </c>
      <c r="C52" s="36" t="s">
        <v>92</v>
      </c>
      <c r="D52" s="75"/>
      <c r="E52" s="75"/>
      <c r="F52" s="75"/>
      <c r="G52" s="75"/>
    </row>
    <row r="53" spans="1:7" ht="15.75">
      <c r="A53" s="59" t="s">
        <v>594</v>
      </c>
      <c r="B53" s="20" t="s">
        <v>93</v>
      </c>
      <c r="C53" s="36" t="s">
        <v>94</v>
      </c>
      <c r="D53" s="75"/>
      <c r="E53" s="75"/>
      <c r="F53" s="75"/>
      <c r="G53" s="75"/>
    </row>
    <row r="54" spans="1:7" ht="15.75">
      <c r="A54" s="59" t="s">
        <v>595</v>
      </c>
      <c r="B54" s="40" t="s">
        <v>95</v>
      </c>
      <c r="C54" s="36" t="s">
        <v>96</v>
      </c>
      <c r="D54" s="75"/>
      <c r="E54" s="75"/>
      <c r="F54" s="75"/>
      <c r="G54" s="75"/>
    </row>
    <row r="55" spans="1:7" ht="15.75">
      <c r="A55" s="59" t="s">
        <v>596</v>
      </c>
      <c r="B55" s="40" t="s">
        <v>97</v>
      </c>
      <c r="C55" s="36" t="s">
        <v>98</v>
      </c>
      <c r="D55" s="75"/>
      <c r="E55" s="75"/>
      <c r="F55" s="75"/>
      <c r="G55" s="75"/>
    </row>
    <row r="56" spans="1:7" ht="15.75">
      <c r="A56" s="59" t="s">
        <v>597</v>
      </c>
      <c r="B56" s="40" t="s">
        <v>99</v>
      </c>
      <c r="C56" s="36" t="s">
        <v>100</v>
      </c>
      <c r="D56" s="75"/>
      <c r="E56" s="75"/>
      <c r="F56" s="75"/>
      <c r="G56" s="75"/>
    </row>
    <row r="57" spans="1:7" ht="15.75">
      <c r="A57" s="59" t="s">
        <v>598</v>
      </c>
      <c r="B57" s="20" t="s">
        <v>101</v>
      </c>
      <c r="C57" s="36" t="s">
        <v>102</v>
      </c>
      <c r="D57" s="75"/>
      <c r="E57" s="75"/>
      <c r="F57" s="75"/>
      <c r="G57" s="75"/>
    </row>
    <row r="58" spans="1:7" ht="15.75">
      <c r="A58" s="59" t="s">
        <v>599</v>
      </c>
      <c r="B58" s="20" t="s">
        <v>103</v>
      </c>
      <c r="C58" s="36" t="s">
        <v>104</v>
      </c>
      <c r="D58" s="75"/>
      <c r="E58" s="75"/>
      <c r="F58" s="75"/>
      <c r="G58" s="75"/>
    </row>
    <row r="59" spans="1:7" ht="15.75">
      <c r="A59" s="59" t="s">
        <v>600</v>
      </c>
      <c r="B59" s="20" t="s">
        <v>105</v>
      </c>
      <c r="C59" s="36" t="s">
        <v>106</v>
      </c>
      <c r="D59" s="75"/>
      <c r="E59" s="75"/>
      <c r="F59" s="75"/>
      <c r="G59" s="75"/>
    </row>
    <row r="60" spans="1:7" ht="15.75">
      <c r="A60" s="59" t="s">
        <v>601</v>
      </c>
      <c r="B60" s="21" t="s">
        <v>107</v>
      </c>
      <c r="C60" s="38" t="s">
        <v>108</v>
      </c>
      <c r="D60" s="75"/>
      <c r="E60" s="75"/>
      <c r="F60" s="75"/>
      <c r="G60" s="75"/>
    </row>
    <row r="61" spans="1:7" ht="15.75">
      <c r="A61" s="59" t="s">
        <v>602</v>
      </c>
      <c r="B61" s="41" t="s">
        <v>109</v>
      </c>
      <c r="C61" s="36" t="s">
        <v>110</v>
      </c>
      <c r="D61" s="75"/>
      <c r="E61" s="75"/>
      <c r="F61" s="75"/>
      <c r="G61" s="75"/>
    </row>
    <row r="62" spans="1:7" ht="15.75">
      <c r="A62" s="59" t="s">
        <v>603</v>
      </c>
      <c r="B62" s="41" t="s">
        <v>111</v>
      </c>
      <c r="C62" s="36" t="s">
        <v>112</v>
      </c>
      <c r="D62" s="75"/>
      <c r="E62" s="75"/>
      <c r="F62" s="75"/>
      <c r="G62" s="75"/>
    </row>
    <row r="63" spans="1:7" ht="15.75">
      <c r="A63" s="59" t="s">
        <v>604</v>
      </c>
      <c r="B63" s="41" t="s">
        <v>113</v>
      </c>
      <c r="C63" s="36" t="s">
        <v>114</v>
      </c>
      <c r="D63" s="75"/>
      <c r="E63" s="75"/>
      <c r="F63" s="75"/>
      <c r="G63" s="75"/>
    </row>
    <row r="64" spans="1:7" ht="15.75">
      <c r="A64" s="59" t="s">
        <v>605</v>
      </c>
      <c r="B64" s="41" t="s">
        <v>115</v>
      </c>
      <c r="C64" s="36" t="s">
        <v>116</v>
      </c>
      <c r="D64" s="75"/>
      <c r="E64" s="75"/>
      <c r="F64" s="75"/>
      <c r="G64" s="75"/>
    </row>
    <row r="65" spans="1:7" ht="15.75">
      <c r="A65" s="59" t="s">
        <v>606</v>
      </c>
      <c r="B65" s="41" t="s">
        <v>117</v>
      </c>
      <c r="C65" s="36" t="s">
        <v>118</v>
      </c>
      <c r="D65" s="75"/>
      <c r="E65" s="75"/>
      <c r="F65" s="75"/>
      <c r="G65" s="75"/>
    </row>
    <row r="66" spans="1:7" ht="15.75">
      <c r="A66" s="59" t="s">
        <v>607</v>
      </c>
      <c r="B66" s="41" t="s">
        <v>119</v>
      </c>
      <c r="C66" s="36" t="s">
        <v>120</v>
      </c>
      <c r="D66" s="75"/>
      <c r="E66" s="75"/>
      <c r="F66" s="75"/>
      <c r="G66" s="75"/>
    </row>
    <row r="67" spans="1:7" ht="15.75">
      <c r="A67" s="59" t="s">
        <v>608</v>
      </c>
      <c r="B67" s="41" t="s">
        <v>121</v>
      </c>
      <c r="C67" s="36" t="s">
        <v>122</v>
      </c>
      <c r="D67" s="75"/>
      <c r="E67" s="75"/>
      <c r="F67" s="75"/>
      <c r="G67" s="75"/>
    </row>
    <row r="68" spans="1:7" ht="15.75">
      <c r="A68" s="59" t="s">
        <v>609</v>
      </c>
      <c r="B68" s="41" t="s">
        <v>123</v>
      </c>
      <c r="C68" s="36" t="s">
        <v>124</v>
      </c>
      <c r="D68" s="75"/>
      <c r="E68" s="75"/>
      <c r="F68" s="75"/>
      <c r="G68" s="75"/>
    </row>
    <row r="69" spans="1:7" ht="15.75">
      <c r="A69" s="59" t="s">
        <v>610</v>
      </c>
      <c r="B69" s="41" t="s">
        <v>125</v>
      </c>
      <c r="C69" s="36" t="s">
        <v>126</v>
      </c>
      <c r="D69" s="75"/>
      <c r="E69" s="75"/>
      <c r="F69" s="75"/>
      <c r="G69" s="75"/>
    </row>
    <row r="70" spans="1:7" ht="15.75">
      <c r="A70" s="59" t="s">
        <v>611</v>
      </c>
      <c r="B70" s="42" t="s">
        <v>127</v>
      </c>
      <c r="C70" s="36" t="s">
        <v>128</v>
      </c>
      <c r="D70" s="75"/>
      <c r="E70" s="75"/>
      <c r="F70" s="75"/>
      <c r="G70" s="75"/>
    </row>
    <row r="71" spans="1:7" ht="15.75">
      <c r="A71" s="59" t="s">
        <v>612</v>
      </c>
      <c r="B71" s="41" t="s">
        <v>129</v>
      </c>
      <c r="C71" s="36" t="s">
        <v>130</v>
      </c>
      <c r="D71" s="75"/>
      <c r="E71" s="75"/>
      <c r="F71" s="75"/>
      <c r="G71" s="75"/>
    </row>
    <row r="72" spans="1:7" ht="15.75">
      <c r="A72" s="59" t="s">
        <v>613</v>
      </c>
      <c r="B72" s="42" t="s">
        <v>131</v>
      </c>
      <c r="C72" s="36" t="s">
        <v>535</v>
      </c>
      <c r="D72" s="75"/>
      <c r="E72" s="75"/>
      <c r="F72" s="75"/>
      <c r="G72" s="75"/>
    </row>
    <row r="73" spans="1:7" ht="15.75">
      <c r="A73" s="59" t="s">
        <v>614</v>
      </c>
      <c r="B73" s="42" t="s">
        <v>133</v>
      </c>
      <c r="C73" s="36" t="s">
        <v>535</v>
      </c>
      <c r="D73" s="75"/>
      <c r="E73" s="75"/>
      <c r="F73" s="75"/>
      <c r="G73" s="75"/>
    </row>
    <row r="74" spans="1:7" ht="15.75">
      <c r="A74" s="59" t="s">
        <v>615</v>
      </c>
      <c r="B74" s="21" t="s">
        <v>134</v>
      </c>
      <c r="C74" s="38" t="s">
        <v>135</v>
      </c>
      <c r="D74" s="75"/>
      <c r="E74" s="75"/>
      <c r="F74" s="75"/>
      <c r="G74" s="75"/>
    </row>
    <row r="75" spans="1:7" ht="15.75">
      <c r="A75" s="59" t="s">
        <v>616</v>
      </c>
      <c r="B75" s="22" t="s">
        <v>136</v>
      </c>
      <c r="C75" s="38"/>
      <c r="D75" s="75">
        <v>146466472</v>
      </c>
      <c r="E75" s="75"/>
      <c r="F75" s="75"/>
      <c r="G75" s="75">
        <v>146466472</v>
      </c>
    </row>
    <row r="76" spans="1:7" ht="15.75">
      <c r="A76" s="59" t="s">
        <v>617</v>
      </c>
      <c r="B76" s="43" t="s">
        <v>137</v>
      </c>
      <c r="C76" s="36" t="s">
        <v>138</v>
      </c>
      <c r="D76" s="75"/>
      <c r="E76" s="75"/>
      <c r="F76" s="75"/>
      <c r="G76" s="75"/>
    </row>
    <row r="77" spans="1:7" ht="15.75">
      <c r="A77" s="59" t="s">
        <v>618</v>
      </c>
      <c r="B77" s="43" t="s">
        <v>139</v>
      </c>
      <c r="C77" s="36" t="s">
        <v>140</v>
      </c>
      <c r="D77" s="75"/>
      <c r="E77" s="75"/>
      <c r="F77" s="75"/>
      <c r="G77" s="75"/>
    </row>
    <row r="78" spans="1:7" ht="15.75">
      <c r="A78" s="59" t="s">
        <v>619</v>
      </c>
      <c r="B78" s="43" t="s">
        <v>141</v>
      </c>
      <c r="C78" s="36" t="s">
        <v>142</v>
      </c>
      <c r="D78" s="75"/>
      <c r="E78" s="75"/>
      <c r="F78" s="75"/>
      <c r="G78" s="75"/>
    </row>
    <row r="79" spans="1:7" ht="15.75">
      <c r="A79" s="59" t="s">
        <v>620</v>
      </c>
      <c r="B79" s="43" t="s">
        <v>143</v>
      </c>
      <c r="C79" s="36" t="s">
        <v>144</v>
      </c>
      <c r="D79" s="75"/>
      <c r="E79" s="75"/>
      <c r="F79" s="75"/>
      <c r="G79" s="75"/>
    </row>
    <row r="80" spans="1:7" ht="15.75">
      <c r="A80" s="59" t="s">
        <v>621</v>
      </c>
      <c r="B80" s="15" t="s">
        <v>145</v>
      </c>
      <c r="C80" s="36" t="s">
        <v>146</v>
      </c>
      <c r="D80" s="75"/>
      <c r="E80" s="75"/>
      <c r="F80" s="75"/>
      <c r="G80" s="75"/>
    </row>
    <row r="81" spans="1:7" ht="15.75">
      <c r="A81" s="59" t="s">
        <v>622</v>
      </c>
      <c r="B81" s="15" t="s">
        <v>147</v>
      </c>
      <c r="C81" s="36" t="s">
        <v>148</v>
      </c>
      <c r="D81" s="75"/>
      <c r="E81" s="75"/>
      <c r="F81" s="75"/>
      <c r="G81" s="75"/>
    </row>
    <row r="82" spans="1:7" ht="15.75">
      <c r="A82" s="59" t="s">
        <v>623</v>
      </c>
      <c r="B82" s="15" t="s">
        <v>149</v>
      </c>
      <c r="C82" s="36" t="s">
        <v>150</v>
      </c>
      <c r="D82" s="75"/>
      <c r="E82" s="75"/>
      <c r="F82" s="75"/>
      <c r="G82" s="75"/>
    </row>
    <row r="83" spans="1:7" ht="15.75">
      <c r="A83" s="59" t="s">
        <v>624</v>
      </c>
      <c r="B83" s="14" t="s">
        <v>151</v>
      </c>
      <c r="C83" s="38" t="s">
        <v>152</v>
      </c>
      <c r="D83" s="75"/>
      <c r="E83" s="75"/>
      <c r="F83" s="75"/>
      <c r="G83" s="75"/>
    </row>
    <row r="84" spans="1:7" ht="15.75">
      <c r="A84" s="59" t="s">
        <v>625</v>
      </c>
      <c r="B84" s="20" t="s">
        <v>153</v>
      </c>
      <c r="C84" s="36" t="s">
        <v>154</v>
      </c>
      <c r="D84" s="75"/>
      <c r="E84" s="75"/>
      <c r="F84" s="75"/>
      <c r="G84" s="75"/>
    </row>
    <row r="85" spans="1:7" ht="15.75">
      <c r="A85" s="59" t="s">
        <v>626</v>
      </c>
      <c r="B85" s="20" t="s">
        <v>155</v>
      </c>
      <c r="C85" s="36" t="s">
        <v>156</v>
      </c>
      <c r="D85" s="75"/>
      <c r="E85" s="75"/>
      <c r="F85" s="75"/>
      <c r="G85" s="75"/>
    </row>
    <row r="86" spans="1:7" ht="15.75">
      <c r="A86" s="59" t="s">
        <v>627</v>
      </c>
      <c r="B86" s="20" t="s">
        <v>157</v>
      </c>
      <c r="C86" s="36" t="s">
        <v>158</v>
      </c>
      <c r="D86" s="75"/>
      <c r="E86" s="75"/>
      <c r="F86" s="75"/>
      <c r="G86" s="75"/>
    </row>
    <row r="87" spans="1:7" ht="15.75">
      <c r="A87" s="59" t="s">
        <v>628</v>
      </c>
      <c r="B87" s="20" t="s">
        <v>159</v>
      </c>
      <c r="C87" s="36" t="s">
        <v>160</v>
      </c>
      <c r="D87" s="75"/>
      <c r="E87" s="75"/>
      <c r="F87" s="75"/>
      <c r="G87" s="75"/>
    </row>
    <row r="88" spans="1:7" ht="15.75">
      <c r="A88" s="59" t="s">
        <v>629</v>
      </c>
      <c r="B88" s="21" t="s">
        <v>161</v>
      </c>
      <c r="C88" s="38" t="s">
        <v>162</v>
      </c>
      <c r="D88" s="75"/>
      <c r="E88" s="75"/>
      <c r="F88" s="75"/>
      <c r="G88" s="75"/>
    </row>
    <row r="89" spans="1:7" ht="15.75">
      <c r="A89" s="59" t="s">
        <v>630</v>
      </c>
      <c r="B89" s="20" t="s">
        <v>163</v>
      </c>
      <c r="C89" s="36" t="s">
        <v>164</v>
      </c>
      <c r="D89" s="75"/>
      <c r="E89" s="75"/>
      <c r="F89" s="75"/>
      <c r="G89" s="75"/>
    </row>
    <row r="90" spans="1:7" ht="15.75">
      <c r="A90" s="59" t="s">
        <v>631</v>
      </c>
      <c r="B90" s="20" t="s">
        <v>165</v>
      </c>
      <c r="C90" s="36" t="s">
        <v>166</v>
      </c>
      <c r="D90" s="75"/>
      <c r="E90" s="75"/>
      <c r="F90" s="75"/>
      <c r="G90" s="75"/>
    </row>
    <row r="91" spans="1:7" ht="15.75">
      <c r="A91" s="59" t="s">
        <v>632</v>
      </c>
      <c r="B91" s="20" t="s">
        <v>167</v>
      </c>
      <c r="C91" s="36" t="s">
        <v>168</v>
      </c>
      <c r="D91" s="75"/>
      <c r="E91" s="75"/>
      <c r="F91" s="75"/>
      <c r="G91" s="75"/>
    </row>
    <row r="92" spans="1:7" ht="15.75">
      <c r="A92" s="59" t="s">
        <v>633</v>
      </c>
      <c r="B92" s="20" t="s">
        <v>169</v>
      </c>
      <c r="C92" s="36" t="s">
        <v>170</v>
      </c>
      <c r="D92" s="75"/>
      <c r="E92" s="75"/>
      <c r="F92" s="75"/>
      <c r="G92" s="75"/>
    </row>
    <row r="93" spans="1:7" ht="15.75">
      <c r="A93" s="59" t="s">
        <v>634</v>
      </c>
      <c r="B93" s="20" t="s">
        <v>171</v>
      </c>
      <c r="C93" s="36" t="s">
        <v>172</v>
      </c>
      <c r="D93" s="75"/>
      <c r="E93" s="75"/>
      <c r="F93" s="75"/>
      <c r="G93" s="75"/>
    </row>
    <row r="94" spans="1:7" ht="15.75">
      <c r="A94" s="59" t="s">
        <v>635</v>
      </c>
      <c r="B94" s="20" t="s">
        <v>173</v>
      </c>
      <c r="C94" s="36" t="s">
        <v>174</v>
      </c>
      <c r="D94" s="75"/>
      <c r="E94" s="75"/>
      <c r="F94" s="75"/>
      <c r="G94" s="75"/>
    </row>
    <row r="95" spans="1:7" ht="15.75">
      <c r="A95" s="59" t="s">
        <v>636</v>
      </c>
      <c r="B95" s="20" t="s">
        <v>175</v>
      </c>
      <c r="C95" s="36" t="s">
        <v>176</v>
      </c>
      <c r="D95" s="75"/>
      <c r="E95" s="75"/>
      <c r="F95" s="75"/>
      <c r="G95" s="75"/>
    </row>
    <row r="96" spans="1:7" ht="15.75">
      <c r="A96" s="59" t="s">
        <v>637</v>
      </c>
      <c r="B96" s="20" t="s">
        <v>177</v>
      </c>
      <c r="C96" s="36" t="s">
        <v>178</v>
      </c>
      <c r="D96" s="75"/>
      <c r="E96" s="75"/>
      <c r="F96" s="75"/>
      <c r="G96" s="75"/>
    </row>
    <row r="97" spans="1:7" ht="15.75">
      <c r="A97" s="59" t="s">
        <v>638</v>
      </c>
      <c r="B97" s="21" t="s">
        <v>179</v>
      </c>
      <c r="C97" s="38" t="s">
        <v>180</v>
      </c>
      <c r="D97" s="75"/>
      <c r="E97" s="75"/>
      <c r="F97" s="75"/>
      <c r="G97" s="75"/>
    </row>
    <row r="98" spans="1:7" ht="15.75">
      <c r="A98" s="59" t="s">
        <v>639</v>
      </c>
      <c r="B98" s="22" t="s">
        <v>181</v>
      </c>
      <c r="C98" s="38"/>
      <c r="D98" s="75">
        <v>0</v>
      </c>
      <c r="E98" s="75"/>
      <c r="F98" s="75"/>
      <c r="G98" s="75">
        <v>0</v>
      </c>
    </row>
    <row r="99" spans="1:7" ht="15.75">
      <c r="A99" s="59" t="s">
        <v>640</v>
      </c>
      <c r="B99" s="25" t="s">
        <v>182</v>
      </c>
      <c r="C99" s="44" t="s">
        <v>183</v>
      </c>
      <c r="D99" s="75">
        <f>SUM(D25,D26,D51,D60,D74,D83,D88,D97)</f>
        <v>146466472</v>
      </c>
      <c r="E99" s="75"/>
      <c r="F99" s="75"/>
      <c r="G99" s="75">
        <v>146466472</v>
      </c>
    </row>
    <row r="100" spans="1:26" ht="15.75">
      <c r="A100" s="59" t="s">
        <v>641</v>
      </c>
      <c r="B100" s="20" t="s">
        <v>184</v>
      </c>
      <c r="C100" s="11" t="s">
        <v>185</v>
      </c>
      <c r="D100" s="76"/>
      <c r="E100" s="76"/>
      <c r="F100" s="76"/>
      <c r="G100" s="76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59" t="s">
        <v>642</v>
      </c>
      <c r="B101" s="20" t="s">
        <v>186</v>
      </c>
      <c r="C101" s="11" t="s">
        <v>187</v>
      </c>
      <c r="D101" s="76"/>
      <c r="E101" s="76"/>
      <c r="F101" s="76"/>
      <c r="G101" s="76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59" t="s">
        <v>643</v>
      </c>
      <c r="B102" s="20" t="s">
        <v>188</v>
      </c>
      <c r="C102" s="11" t="s">
        <v>189</v>
      </c>
      <c r="D102" s="76"/>
      <c r="E102" s="76"/>
      <c r="F102" s="76"/>
      <c r="G102" s="76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59" t="s">
        <v>644</v>
      </c>
      <c r="B103" s="21" t="s">
        <v>190</v>
      </c>
      <c r="C103" s="13" t="s">
        <v>191</v>
      </c>
      <c r="D103" s="79"/>
      <c r="E103" s="79"/>
      <c r="F103" s="79"/>
      <c r="G103" s="79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59" t="s">
        <v>645</v>
      </c>
      <c r="B104" s="28" t="s">
        <v>192</v>
      </c>
      <c r="C104" s="11" t="s">
        <v>193</v>
      </c>
      <c r="D104" s="81"/>
      <c r="E104" s="81"/>
      <c r="F104" s="81"/>
      <c r="G104" s="81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59" t="s">
        <v>646</v>
      </c>
      <c r="B105" s="28" t="s">
        <v>194</v>
      </c>
      <c r="C105" s="11" t="s">
        <v>195</v>
      </c>
      <c r="D105" s="81"/>
      <c r="E105" s="81"/>
      <c r="F105" s="81"/>
      <c r="G105" s="81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59" t="s">
        <v>647</v>
      </c>
      <c r="B106" s="20" t="s">
        <v>196</v>
      </c>
      <c r="C106" s="11" t="s">
        <v>197</v>
      </c>
      <c r="D106" s="76"/>
      <c r="E106" s="76"/>
      <c r="F106" s="76"/>
      <c r="G106" s="76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59" t="s">
        <v>648</v>
      </c>
      <c r="B107" s="20" t="s">
        <v>198</v>
      </c>
      <c r="C107" s="11" t="s">
        <v>199</v>
      </c>
      <c r="D107" s="76"/>
      <c r="E107" s="76"/>
      <c r="F107" s="76"/>
      <c r="G107" s="76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59" t="s">
        <v>649</v>
      </c>
      <c r="B108" s="29" t="s">
        <v>200</v>
      </c>
      <c r="C108" s="13" t="s">
        <v>201</v>
      </c>
      <c r="D108" s="83"/>
      <c r="E108" s="83"/>
      <c r="F108" s="83"/>
      <c r="G108" s="8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59" t="s">
        <v>650</v>
      </c>
      <c r="B109" s="28" t="s">
        <v>202</v>
      </c>
      <c r="C109" s="11" t="s">
        <v>203</v>
      </c>
      <c r="D109" s="81"/>
      <c r="E109" s="81"/>
      <c r="F109" s="81"/>
      <c r="G109" s="81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59" t="s">
        <v>651</v>
      </c>
      <c r="B110" s="28" t="s">
        <v>204</v>
      </c>
      <c r="C110" s="11" t="s">
        <v>205</v>
      </c>
      <c r="D110" s="81"/>
      <c r="E110" s="81"/>
      <c r="F110" s="81"/>
      <c r="G110" s="81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59" t="s">
        <v>652</v>
      </c>
      <c r="B111" s="29" t="s">
        <v>206</v>
      </c>
      <c r="C111" s="13" t="s">
        <v>207</v>
      </c>
      <c r="D111" s="81"/>
      <c r="E111" s="81"/>
      <c r="F111" s="81"/>
      <c r="G111" s="81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59" t="s">
        <v>653</v>
      </c>
      <c r="B112" s="28" t="s">
        <v>208</v>
      </c>
      <c r="C112" s="11" t="s">
        <v>209</v>
      </c>
      <c r="D112" s="81"/>
      <c r="E112" s="81"/>
      <c r="F112" s="81"/>
      <c r="G112" s="81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59" t="s">
        <v>654</v>
      </c>
      <c r="B113" s="28" t="s">
        <v>210</v>
      </c>
      <c r="C113" s="11" t="s">
        <v>211</v>
      </c>
      <c r="D113" s="81"/>
      <c r="E113" s="81"/>
      <c r="F113" s="81"/>
      <c r="G113" s="81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59" t="s">
        <v>655</v>
      </c>
      <c r="B114" s="28" t="s">
        <v>212</v>
      </c>
      <c r="C114" s="11" t="s">
        <v>213</v>
      </c>
      <c r="D114" s="81"/>
      <c r="E114" s="81"/>
      <c r="F114" s="81"/>
      <c r="G114" s="81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59" t="s">
        <v>656</v>
      </c>
      <c r="B115" s="29" t="s">
        <v>214</v>
      </c>
      <c r="C115" s="13" t="s">
        <v>215</v>
      </c>
      <c r="D115" s="83"/>
      <c r="E115" s="83"/>
      <c r="F115" s="83"/>
      <c r="G115" s="8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59" t="s">
        <v>657</v>
      </c>
      <c r="B116" s="28" t="s">
        <v>216</v>
      </c>
      <c r="C116" s="11" t="s">
        <v>217</v>
      </c>
      <c r="D116" s="81"/>
      <c r="E116" s="81"/>
      <c r="F116" s="81"/>
      <c r="G116" s="81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59" t="s">
        <v>658</v>
      </c>
      <c r="B117" s="20" t="s">
        <v>218</v>
      </c>
      <c r="C117" s="11" t="s">
        <v>219</v>
      </c>
      <c r="D117" s="76"/>
      <c r="E117" s="76"/>
      <c r="F117" s="76"/>
      <c r="G117" s="76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59" t="s">
        <v>659</v>
      </c>
      <c r="B118" s="28" t="s">
        <v>220</v>
      </c>
      <c r="C118" s="11" t="s">
        <v>221</v>
      </c>
      <c r="D118" s="81"/>
      <c r="E118" s="81"/>
      <c r="F118" s="81"/>
      <c r="G118" s="81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59" t="s">
        <v>660</v>
      </c>
      <c r="B119" s="28" t="s">
        <v>222</v>
      </c>
      <c r="C119" s="11" t="s">
        <v>223</v>
      </c>
      <c r="D119" s="81"/>
      <c r="E119" s="81"/>
      <c r="F119" s="81"/>
      <c r="G119" s="81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59" t="s">
        <v>661</v>
      </c>
      <c r="B120" s="29" t="s">
        <v>224</v>
      </c>
      <c r="C120" s="13" t="s">
        <v>225</v>
      </c>
      <c r="D120" s="83"/>
      <c r="E120" s="83"/>
      <c r="F120" s="83"/>
      <c r="G120" s="83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59" t="s">
        <v>662</v>
      </c>
      <c r="B121" s="20"/>
      <c r="C121" s="11" t="s">
        <v>226</v>
      </c>
      <c r="D121" s="76"/>
      <c r="E121" s="76"/>
      <c r="F121" s="76"/>
      <c r="G121" s="76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59" t="s">
        <v>663</v>
      </c>
      <c r="B122" s="30" t="s">
        <v>227</v>
      </c>
      <c r="C122" s="31" t="s">
        <v>228</v>
      </c>
      <c r="D122" s="83"/>
      <c r="E122" s="83"/>
      <c r="F122" s="83"/>
      <c r="G122" s="83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59" t="s">
        <v>664</v>
      </c>
      <c r="B123" s="32" t="s">
        <v>229</v>
      </c>
      <c r="C123" s="33"/>
      <c r="D123" s="75">
        <f>SUM(D25,D26,D51,D60,D74,D83,D88,D97,D122)</f>
        <v>146466472</v>
      </c>
      <c r="E123" s="75"/>
      <c r="F123" s="75"/>
      <c r="G123" s="75">
        <v>146466472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25" right="0.25" top="0.75" bottom="0.75" header="0.3" footer="0.3"/>
  <pageSetup fitToHeight="3" fitToWidth="1"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dr. Ambrózi Sándor</cp:lastModifiedBy>
  <cp:lastPrinted>2017-02-14T08:26:55Z</cp:lastPrinted>
  <dcterms:created xsi:type="dcterms:W3CDTF">2014-01-31T10:11:53Z</dcterms:created>
  <dcterms:modified xsi:type="dcterms:W3CDTF">2017-02-14T08:26:56Z</dcterms:modified>
  <cp:category/>
  <cp:version/>
  <cp:contentType/>
  <cp:contentStatus/>
</cp:coreProperties>
</file>