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6.1. sz. mell Kornisné Kp.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'9.6.1. sz. mell Kornisné Kp.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<sst xmlns="http://schemas.openxmlformats.org/spreadsheetml/2006/main" count="111" uniqueCount="97">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</sst>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70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70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70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70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7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70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70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70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5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5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5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7">
    <tabColor rgb="FF92D050"/>
  </sheetPr>
  <dimension ref="A1:C60"/>
  <sheetViews>
    <sheetView tabSelected="1" view="pageLayout" zoomScaleNormal="145" workbookViewId="0" topLeftCell="A1">
      <selection activeCell="C2" sqref="C2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1799336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1416800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382536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1799336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99286774</v>
      </c>
    </row>
    <row r="38" spans="1:3" s="28" customFormat="1" ht="12" customHeight="1">
      <c r="A38" s="43" t="s">
        <v>73</v>
      </c>
      <c r="B38" s="44" t="s">
        <v>74</v>
      </c>
      <c r="C38" s="45"/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53">
        <f>82063132+15757091+601216+40000+7662+768600+49073</f>
        <v>99286774</v>
      </c>
    </row>
    <row r="41" spans="1:3" s="37" customFormat="1" ht="15" customHeight="1" thickBot="1">
      <c r="A41" s="52" t="s">
        <v>79</v>
      </c>
      <c r="B41" s="54" t="s">
        <v>80</v>
      </c>
      <c r="C41" s="55">
        <f>+C36+C37</f>
        <v>101086110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5"/>
    </row>
    <row r="45" spans="1:3" s="64" customFormat="1" ht="12" customHeight="1" thickBot="1">
      <c r="A45" s="40" t="s">
        <v>14</v>
      </c>
      <c r="B45" s="41" t="s">
        <v>82</v>
      </c>
      <c r="C45" s="27">
        <f>SUM(C46:C50)</f>
        <v>100981110</v>
      </c>
    </row>
    <row r="46" spans="1:3" ht="12" customHeight="1">
      <c r="A46" s="32" t="s">
        <v>16</v>
      </c>
      <c r="B46" s="39" t="s">
        <v>83</v>
      </c>
      <c r="C46" s="65">
        <f>59218235+12959485+492800+7662+630000-242106</f>
        <v>73066076</v>
      </c>
    </row>
    <row r="47" spans="1:3" ht="12" customHeight="1">
      <c r="A47" s="32" t="s">
        <v>18</v>
      </c>
      <c r="B47" s="33" t="s">
        <v>84</v>
      </c>
      <c r="C47" s="66">
        <f>13243515+2797606+108416+138600-3565</f>
        <v>16284572</v>
      </c>
    </row>
    <row r="48" spans="1:3" ht="12" customHeight="1">
      <c r="A48" s="32" t="s">
        <v>20</v>
      </c>
      <c r="B48" s="33" t="s">
        <v>85</v>
      </c>
      <c r="C48" s="66">
        <f>11335718+294744</f>
        <v>11630462</v>
      </c>
    </row>
    <row r="49" spans="1:3" ht="12" customHeight="1">
      <c r="A49" s="32" t="s">
        <v>22</v>
      </c>
      <c r="B49" s="33" t="s">
        <v>86</v>
      </c>
      <c r="C49" s="67"/>
    </row>
    <row r="50" spans="1:3" ht="12" customHeight="1" thickBot="1">
      <c r="A50" s="32" t="s">
        <v>24</v>
      </c>
      <c r="B50" s="33" t="s">
        <v>87</v>
      </c>
      <c r="C50" s="67"/>
    </row>
    <row r="51" spans="1:3" ht="12" customHeight="1" thickBot="1">
      <c r="A51" s="40" t="s">
        <v>38</v>
      </c>
      <c r="B51" s="41" t="s">
        <v>88</v>
      </c>
      <c r="C51" s="27">
        <f>SUM(C52:C54)</f>
        <v>105000</v>
      </c>
    </row>
    <row r="52" spans="1:3" s="64" customFormat="1" ht="12" customHeight="1">
      <c r="A52" s="32" t="s">
        <v>40</v>
      </c>
      <c r="B52" s="39" t="s">
        <v>89</v>
      </c>
      <c r="C52" s="45">
        <f>65000+40000</f>
        <v>105000</v>
      </c>
    </row>
    <row r="53" spans="1:3" ht="12" customHeight="1">
      <c r="A53" s="32" t="s">
        <v>42</v>
      </c>
      <c r="B53" s="33" t="s">
        <v>90</v>
      </c>
      <c r="C53" s="67"/>
    </row>
    <row r="54" spans="1:3" ht="12" customHeight="1">
      <c r="A54" s="32" t="s">
        <v>44</v>
      </c>
      <c r="B54" s="33" t="s">
        <v>91</v>
      </c>
      <c r="C54" s="67"/>
    </row>
    <row r="55" spans="1:3" ht="12" customHeight="1" thickBot="1">
      <c r="A55" s="32" t="s">
        <v>46</v>
      </c>
      <c r="B55" s="33" t="s">
        <v>92</v>
      </c>
      <c r="C55" s="67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8" t="s">
        <v>94</v>
      </c>
      <c r="C57" s="69">
        <f>+C45+C51+C56</f>
        <v>101086110</v>
      </c>
    </row>
    <row r="58" ht="15" customHeight="1" thickBot="1">
      <c r="C58" s="71"/>
    </row>
    <row r="59" spans="1:3" ht="14.25" customHeight="1" thickBot="1">
      <c r="A59" s="72" t="s">
        <v>95</v>
      </c>
      <c r="B59" s="73"/>
      <c r="C59" s="74">
        <v>27</v>
      </c>
    </row>
    <row r="60" spans="1:3" ht="13.5" thickBot="1">
      <c r="A60" s="72" t="s">
        <v>96</v>
      </c>
      <c r="B60" s="73"/>
      <c r="C60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&amp;R27. melléklet a 22/2017.(VII.28.)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2017-07-28T07:33:49Z</dcterms:created>
  <dcterms:modified xsi:type="dcterms:W3CDTF">2017-07-28T07:33:50Z</dcterms:modified>
  <cp:category/>
  <cp:version/>
  <cp:contentType/>
  <cp:contentStatus/>
</cp:coreProperties>
</file>