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1.m.Napsugár Óvoda bev.és ki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G37" i="1"/>
  <c r="G36" i="1"/>
  <c r="C35" i="1"/>
  <c r="B35" i="1"/>
  <c r="G30" i="1"/>
  <c r="F30" i="1"/>
  <c r="C30" i="1"/>
  <c r="B30" i="1"/>
  <c r="C28" i="1"/>
  <c r="C42" i="1" s="1"/>
  <c r="G23" i="1"/>
  <c r="G28" i="1" s="1"/>
  <c r="G42" i="1" s="1"/>
  <c r="F23" i="1"/>
  <c r="F28" i="1" s="1"/>
  <c r="F42" i="1" s="1"/>
  <c r="C23" i="1"/>
  <c r="B23" i="1"/>
  <c r="C11" i="1"/>
  <c r="B11" i="1"/>
  <c r="B7" i="1"/>
  <c r="B28" i="1" s="1"/>
  <c r="B42" i="1" s="1"/>
</calcChain>
</file>

<file path=xl/sharedStrings.xml><?xml version="1.0" encoding="utf-8"?>
<sst xmlns="http://schemas.openxmlformats.org/spreadsheetml/2006/main" count="62" uniqueCount="56">
  <si>
    <t>Öskü Község Önkormányzat Napsugár Óvoda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</si>
  <si>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</si>
  <si>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</si>
  <si>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</si>
  <si>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</si>
  <si>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</si>
  <si>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</si>
  <si>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</si>
  <si>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</si>
  <si>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</si>
  <si>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</si>
  <si>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</si>
  <si>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</si>
  <si>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</si>
  <si>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</si>
  <si>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</si>
  <si>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</si>
  <si>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</si>
  <si>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</si>
  <si>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</si>
  <si>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</si>
  <si>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</si>
  <si>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</si>
  <si>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</si>
  <si>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biztosító által fizetett kártérítés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</si>
  <si>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</si>
  <si>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</si>
  <si>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</si>
  <si>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</si>
  <si>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</si>
  <si>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</si>
  <si>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</si>
  <si>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</si>
  <si>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</si>
  <si>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</si>
  <si>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</si>
  <si>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</si>
  <si>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</si>
  <si>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</si>
  <si>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</si>
  <si>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</si>
  <si>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</si>
  <si>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</si>
  <si>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</si>
  <si>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</si>
  <si>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</si>
  <si>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</si>
  <si>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</si>
  <si>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</si>
  <si>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</si>
  <si>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</si>
  <si>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</si>
  <si>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</si>
  <si>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</si>
  <si>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</si>
  <si>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15.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</si>
</sst>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7" fillId="0" borderId="13" xfId="0" applyNumberFormat="1" applyFont="1" applyBorder="1" applyAlignment="1">
      <alignment wrapText="1"/>
    </xf>
    <xf numFmtId="0" fontId="5" fillId="0" borderId="14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0" fontId="2" fillId="0" borderId="17" xfId="0" quotePrefix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3" fontId="7" fillId="0" borderId="21" xfId="0" applyNumberFormat="1" applyFont="1" applyBorder="1" applyAlignment="1">
      <alignment wrapText="1"/>
    </xf>
    <xf numFmtId="0" fontId="2" fillId="0" borderId="17" xfId="0" quotePrefix="1" applyFont="1" applyBorder="1" applyAlignment="1"/>
    <xf numFmtId="0" fontId="7" fillId="0" borderId="17" xfId="0" applyFont="1" applyFill="1" applyBorder="1" applyAlignment="1">
      <alignment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0" fontId="5" fillId="0" borderId="20" xfId="0" applyFont="1" applyFill="1" applyBorder="1" applyAlignment="1">
      <alignment horizontal="left" wrapText="1"/>
    </xf>
    <xf numFmtId="0" fontId="7" fillId="0" borderId="17" xfId="0" applyFont="1" applyBorder="1" applyAlignment="1"/>
    <xf numFmtId="3" fontId="7" fillId="0" borderId="20" xfId="0" applyNumberFormat="1" applyFont="1" applyFill="1" applyBorder="1" applyAlignment="1"/>
    <xf numFmtId="3" fontId="7" fillId="0" borderId="21" xfId="0" applyNumberFormat="1" applyFont="1" applyFill="1" applyBorder="1" applyAlignment="1">
      <alignment wrapText="1"/>
    </xf>
    <xf numFmtId="3" fontId="7" fillId="0" borderId="16" xfId="0" applyNumberFormat="1" applyFont="1" applyFill="1" applyBorder="1" applyAlignment="1">
      <alignment wrapText="1"/>
    </xf>
    <xf numFmtId="0" fontId="2" fillId="0" borderId="17" xfId="0" quotePrefix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3" fontId="2" fillId="0" borderId="21" xfId="0" applyNumberFormat="1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0" fontId="8" fillId="0" borderId="17" xfId="0" quotePrefix="1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8" fillId="0" borderId="17" xfId="0" applyFont="1" applyFill="1" applyBorder="1" applyAlignment="1"/>
    <xf numFmtId="0" fontId="6" fillId="0" borderId="17" xfId="0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3" fontId="7" fillId="0" borderId="19" xfId="0" applyNumberFormat="1" applyFont="1" applyFill="1" applyBorder="1" applyAlignment="1">
      <alignment wrapText="1"/>
    </xf>
    <xf numFmtId="3" fontId="8" fillId="0" borderId="20" xfId="0" quotePrefix="1" applyNumberFormat="1" applyFont="1" applyFill="1" applyBorder="1" applyAlignment="1">
      <alignment wrapText="1"/>
    </xf>
    <xf numFmtId="3" fontId="2" fillId="0" borderId="20" xfId="0" quotePrefix="1" applyNumberFormat="1" applyFont="1" applyFill="1" applyBorder="1" applyAlignment="1">
      <alignment wrapText="1"/>
    </xf>
    <xf numFmtId="0" fontId="2" fillId="0" borderId="23" xfId="0" quotePrefix="1" applyFont="1" applyFill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6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3" fontId="6" fillId="2" borderId="29" xfId="0" applyNumberFormat="1" applyFont="1" applyFill="1" applyBorder="1" applyAlignment="1">
      <alignment wrapText="1"/>
    </xf>
    <xf numFmtId="3" fontId="6" fillId="2" borderId="30" xfId="0" applyNumberFormat="1" applyFont="1" applyFill="1" applyBorder="1" applyAlignment="1">
      <alignment wrapText="1"/>
    </xf>
    <xf numFmtId="3" fontId="6" fillId="2" borderId="31" xfId="0" quotePrefix="1" applyNumberFormat="1" applyFont="1" applyFill="1" applyBorder="1" applyAlignment="1">
      <alignment wrapText="1"/>
    </xf>
    <xf numFmtId="3" fontId="6" fillId="2" borderId="3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3" fontId="7" fillId="0" borderId="32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7" fillId="0" borderId="17" xfId="0" applyFont="1" applyBorder="1" applyAlignment="1">
      <alignment wrapText="1"/>
    </xf>
    <xf numFmtId="3" fontId="2" fillId="0" borderId="21" xfId="0" applyNumberFormat="1" applyFont="1" applyBorder="1" applyAlignment="1">
      <alignment wrapText="1"/>
    </xf>
    <xf numFmtId="0" fontId="2" fillId="0" borderId="20" xfId="0" applyFont="1" applyBorder="1" applyAlignment="1"/>
    <xf numFmtId="0" fontId="7" fillId="0" borderId="17" xfId="0" quotePrefix="1" applyFont="1" applyFill="1" applyBorder="1" applyAlignment="1">
      <alignment wrapText="1"/>
    </xf>
    <xf numFmtId="0" fontId="2" fillId="0" borderId="9" xfId="0" applyFont="1" applyFill="1" applyBorder="1" applyAlignment="1"/>
    <xf numFmtId="3" fontId="2" fillId="0" borderId="7" xfId="0" applyNumberFormat="1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6" fillId="2" borderId="33" xfId="0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3" fontId="6" fillId="2" borderId="35" xfId="0" applyNumberFormat="1" applyFont="1" applyFill="1" applyBorder="1" applyAlignment="1">
      <alignment wrapText="1"/>
    </xf>
    <xf numFmtId="3" fontId="6" fillId="2" borderId="8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 tint="-0.499984740745262"/>
  </sheetPr>
  <dimension ref="A1:G42"/>
  <sheetViews>
    <sheetView tabSelected="1" workbookViewId="0">
      <selection sqref="A1:G1"/>
    </sheetView>
  </sheetViews>
  <sheetFormatPr defaultColWidth="32.5703125" defaultRowHeight="15" x14ac:dyDescent="0.25"/>
  <cols>
    <col min="1" max="1" width="41.7109375" style="1" bestFit="1" customWidth="1"/>
    <col min="2" max="2" width="11.28515625" style="1" bestFit="1" customWidth="1"/>
    <col min="3" max="3" width="17.7109375" style="1" customWidth="1"/>
    <col min="4" max="4" width="3.5703125" style="1" customWidth="1"/>
    <col min="5" max="5" width="39" style="1" bestFit="1" customWidth="1"/>
    <col min="6" max="6" width="12.28515625" style="1" customWidth="1"/>
    <col min="7" max="7" width="13.42578125" style="1" customWidth="1"/>
    <col min="8" max="8" width="8.42578125" style="1" customWidth="1"/>
    <col min="9" max="16384" width="32.5703125" style="1"/>
  </cols>
  <sheetData>
    <row r="1" spans="1:7" x14ac:dyDescent="0.25">
      <c r="A1" s="72" t="s">
        <v>55</v>
      </c>
      <c r="B1" s="72"/>
      <c r="C1" s="72"/>
      <c r="D1" s="72"/>
      <c r="E1" s="72"/>
      <c r="F1" s="72"/>
      <c r="G1" s="72"/>
    </row>
    <row r="3" spans="1:7" ht="15.75" x14ac:dyDescent="0.25">
      <c r="A3" s="73" t="s">
        <v>0</v>
      </c>
      <c r="B3" s="73"/>
      <c r="C3" s="73"/>
      <c r="D3" s="73"/>
      <c r="E3" s="73"/>
      <c r="F3" s="73"/>
      <c r="G3" s="73"/>
    </row>
    <row r="4" spans="1:7" ht="15.75" thickBot="1" x14ac:dyDescent="0.3">
      <c r="B4" s="74" t="s">
        <v>1</v>
      </c>
      <c r="C4" s="74"/>
      <c r="D4" s="74"/>
      <c r="E4" s="74"/>
      <c r="F4" s="74"/>
      <c r="G4" s="74"/>
    </row>
    <row r="5" spans="1:7" x14ac:dyDescent="0.25">
      <c r="A5" s="75" t="s">
        <v>2</v>
      </c>
      <c r="B5" s="77" t="s">
        <v>3</v>
      </c>
      <c r="C5" s="79" t="s">
        <v>4</v>
      </c>
      <c r="E5" s="81" t="s">
        <v>5</v>
      </c>
      <c r="F5" s="83" t="s">
        <v>3</v>
      </c>
      <c r="G5" s="79" t="s">
        <v>4</v>
      </c>
    </row>
    <row r="6" spans="1:7" ht="26.25" customHeight="1" thickBot="1" x14ac:dyDescent="0.3">
      <c r="A6" s="76"/>
      <c r="B6" s="78"/>
      <c r="C6" s="80"/>
      <c r="E6" s="82"/>
      <c r="F6" s="84"/>
      <c r="G6" s="80"/>
    </row>
    <row r="7" spans="1:7" ht="29.25" x14ac:dyDescent="0.25">
      <c r="A7" s="2" t="s">
        <v>6</v>
      </c>
      <c r="B7" s="3">
        <f>SUM(B8:B9)</f>
        <v>0</v>
      </c>
      <c r="C7" s="4">
        <v>0</v>
      </c>
      <c r="E7" s="5" t="s">
        <v>7</v>
      </c>
      <c r="F7" s="6">
        <v>49694681</v>
      </c>
      <c r="G7" s="7">
        <v>52650515</v>
      </c>
    </row>
    <row r="8" spans="1:7" x14ac:dyDescent="0.25">
      <c r="A8" s="8" t="s">
        <v>8</v>
      </c>
      <c r="B8" s="9">
        <v>0</v>
      </c>
      <c r="C8" s="10">
        <v>0</v>
      </c>
      <c r="E8" s="11" t="s">
        <v>9</v>
      </c>
      <c r="F8" s="12">
        <v>9756880</v>
      </c>
      <c r="G8" s="7">
        <v>10748741</v>
      </c>
    </row>
    <row r="9" spans="1:7" x14ac:dyDescent="0.25">
      <c r="A9" s="13" t="s">
        <v>10</v>
      </c>
      <c r="B9" s="9">
        <v>0</v>
      </c>
      <c r="C9" s="10">
        <v>0</v>
      </c>
      <c r="E9" s="11" t="s">
        <v>11</v>
      </c>
      <c r="F9" s="12">
        <v>19438378</v>
      </c>
      <c r="G9" s="7">
        <v>33368017</v>
      </c>
    </row>
    <row r="10" spans="1:7" x14ac:dyDescent="0.25">
      <c r="A10" s="14" t="s">
        <v>12</v>
      </c>
      <c r="B10" s="15">
        <v>0</v>
      </c>
      <c r="C10" s="16">
        <v>0</v>
      </c>
      <c r="E10" s="17" t="s">
        <v>13</v>
      </c>
      <c r="F10" s="12">
        <v>0</v>
      </c>
      <c r="G10" s="7">
        <v>0</v>
      </c>
    </row>
    <row r="11" spans="1:7" x14ac:dyDescent="0.25">
      <c r="A11" s="18" t="s">
        <v>2</v>
      </c>
      <c r="B11" s="15">
        <f>SUM(B12:B20)</f>
        <v>11884100</v>
      </c>
      <c r="C11" s="16">
        <f>SUM(C12:C20)</f>
        <v>15973190</v>
      </c>
      <c r="E11" s="19" t="s">
        <v>14</v>
      </c>
      <c r="F11" s="20">
        <v>0</v>
      </c>
      <c r="G11" s="21">
        <v>0</v>
      </c>
    </row>
    <row r="12" spans="1:7" x14ac:dyDescent="0.25">
      <c r="A12" s="8" t="s">
        <v>15</v>
      </c>
      <c r="B12" s="9">
        <v>0</v>
      </c>
      <c r="C12" s="10">
        <v>0</v>
      </c>
      <c r="E12" s="19" t="s">
        <v>16</v>
      </c>
      <c r="F12" s="20">
        <v>0</v>
      </c>
      <c r="G12" s="21">
        <v>0</v>
      </c>
    </row>
    <row r="13" spans="1:7" x14ac:dyDescent="0.25">
      <c r="A13" s="22" t="s">
        <v>17</v>
      </c>
      <c r="B13" s="9">
        <v>5200000</v>
      </c>
      <c r="C13" s="10">
        <v>7351549</v>
      </c>
      <c r="E13" s="23" t="s">
        <v>18</v>
      </c>
      <c r="F13" s="20">
        <v>0</v>
      </c>
      <c r="G13" s="21">
        <v>0</v>
      </c>
    </row>
    <row r="14" spans="1:7" x14ac:dyDescent="0.25">
      <c r="A14" s="22" t="s">
        <v>19</v>
      </c>
      <c r="B14" s="9">
        <v>0</v>
      </c>
      <c r="C14" s="10">
        <v>0</v>
      </c>
      <c r="E14" s="24"/>
      <c r="F14" s="25"/>
      <c r="G14" s="26"/>
    </row>
    <row r="15" spans="1:7" x14ac:dyDescent="0.25">
      <c r="A15" s="22" t="s">
        <v>20</v>
      </c>
      <c r="B15" s="9">
        <v>0</v>
      </c>
      <c r="C15" s="10">
        <v>0</v>
      </c>
      <c r="E15" s="27"/>
      <c r="F15" s="25"/>
      <c r="G15" s="26"/>
    </row>
    <row r="16" spans="1:7" x14ac:dyDescent="0.25">
      <c r="A16" s="22" t="s">
        <v>21</v>
      </c>
      <c r="B16" s="9">
        <v>4000000</v>
      </c>
      <c r="C16" s="10">
        <v>4980789</v>
      </c>
      <c r="E16" s="24"/>
      <c r="F16" s="25"/>
      <c r="G16" s="26"/>
    </row>
    <row r="17" spans="1:7" x14ac:dyDescent="0.25">
      <c r="A17" s="22" t="s">
        <v>22</v>
      </c>
      <c r="B17" s="9">
        <v>2484000</v>
      </c>
      <c r="C17" s="10">
        <v>3172008</v>
      </c>
      <c r="E17" s="24"/>
      <c r="F17" s="25"/>
      <c r="G17" s="26"/>
    </row>
    <row r="18" spans="1:7" x14ac:dyDescent="0.25">
      <c r="A18" s="28" t="s">
        <v>23</v>
      </c>
      <c r="B18" s="9">
        <v>100</v>
      </c>
      <c r="C18" s="10">
        <v>100</v>
      </c>
      <c r="E18" s="29"/>
      <c r="F18" s="25"/>
      <c r="G18" s="26"/>
    </row>
    <row r="19" spans="1:7" x14ac:dyDescent="0.25">
      <c r="A19" s="28" t="s">
        <v>24</v>
      </c>
      <c r="B19" s="9"/>
      <c r="C19" s="10"/>
      <c r="E19" s="29"/>
      <c r="F19" s="25"/>
      <c r="G19" s="26"/>
    </row>
    <row r="20" spans="1:7" x14ac:dyDescent="0.25">
      <c r="A20" s="28" t="s">
        <v>25</v>
      </c>
      <c r="B20" s="9">
        <v>200000</v>
      </c>
      <c r="C20" s="10">
        <v>468744</v>
      </c>
      <c r="E20" s="29"/>
      <c r="F20" s="25"/>
      <c r="G20" s="26"/>
    </row>
    <row r="21" spans="1:7" x14ac:dyDescent="0.25">
      <c r="A21" s="30" t="s">
        <v>26</v>
      </c>
      <c r="B21" s="9">
        <v>0</v>
      </c>
      <c r="C21" s="10">
        <v>0</v>
      </c>
      <c r="E21" s="29"/>
      <c r="F21" s="25"/>
      <c r="G21" s="26"/>
    </row>
    <row r="22" spans="1:7" x14ac:dyDescent="0.25">
      <c r="A22" s="30" t="s">
        <v>27</v>
      </c>
      <c r="B22" s="9">
        <v>0</v>
      </c>
      <c r="C22" s="10">
        <v>0</v>
      </c>
      <c r="E22" s="29"/>
      <c r="F22" s="25"/>
      <c r="G22" s="26"/>
    </row>
    <row r="23" spans="1:7" x14ac:dyDescent="0.25">
      <c r="A23" s="31" t="s">
        <v>28</v>
      </c>
      <c r="B23" s="15">
        <f>SUM(B24:B27)</f>
        <v>67874691</v>
      </c>
      <c r="C23" s="16">
        <f>SUM(C24:C27)</f>
        <v>81353428</v>
      </c>
      <c r="E23" s="32" t="s">
        <v>29</v>
      </c>
      <c r="F23" s="20">
        <f>SUM(F24:F27)</f>
        <v>0</v>
      </c>
      <c r="G23" s="33">
        <f t="shared" ref="G23" si="0">SUM(G24:G27)</f>
        <v>0</v>
      </c>
    </row>
    <row r="24" spans="1:7" x14ac:dyDescent="0.25">
      <c r="A24" s="22" t="s">
        <v>30</v>
      </c>
      <c r="B24" s="9">
        <v>0</v>
      </c>
      <c r="C24" s="10">
        <v>0</v>
      </c>
      <c r="E24" s="34" t="s">
        <v>31</v>
      </c>
      <c r="F24" s="25">
        <v>0</v>
      </c>
      <c r="G24" s="26">
        <v>0</v>
      </c>
    </row>
    <row r="25" spans="1:7" x14ac:dyDescent="0.25">
      <c r="A25" s="22" t="s">
        <v>32</v>
      </c>
      <c r="B25" s="9">
        <v>0</v>
      </c>
      <c r="C25" s="10">
        <v>0</v>
      </c>
      <c r="E25" s="35" t="s">
        <v>33</v>
      </c>
      <c r="F25" s="25"/>
      <c r="G25" s="26"/>
    </row>
    <row r="26" spans="1:7" x14ac:dyDescent="0.25">
      <c r="A26" s="22" t="s">
        <v>34</v>
      </c>
      <c r="B26" s="9">
        <v>1120900</v>
      </c>
      <c r="C26" s="10">
        <v>1120900</v>
      </c>
      <c r="E26" s="35" t="s">
        <v>35</v>
      </c>
      <c r="F26" s="25">
        <v>0</v>
      </c>
      <c r="G26" s="26">
        <v>0</v>
      </c>
    </row>
    <row r="27" spans="1:7" ht="15.75" thickBot="1" x14ac:dyDescent="0.3">
      <c r="A27" s="36" t="s">
        <v>36</v>
      </c>
      <c r="B27" s="37">
        <v>66753791</v>
      </c>
      <c r="C27" s="38">
        <v>80232528</v>
      </c>
      <c r="E27" s="35" t="s">
        <v>36</v>
      </c>
      <c r="F27" s="39">
        <v>0</v>
      </c>
      <c r="G27" s="40">
        <v>0</v>
      </c>
    </row>
    <row r="28" spans="1:7" ht="15.75" thickBot="1" x14ac:dyDescent="0.3">
      <c r="A28" s="41" t="s">
        <v>37</v>
      </c>
      <c r="B28" s="42">
        <f>B7+B10+B11+B21+B22+B23</f>
        <v>79758791</v>
      </c>
      <c r="C28" s="43">
        <f>C7+C10+C11+C21+C22+C23</f>
        <v>97326618</v>
      </c>
      <c r="E28" s="44" t="s">
        <v>38</v>
      </c>
      <c r="F28" s="45">
        <f>F23+F13+F12+F11+F10+F9+F8+F7</f>
        <v>78889939</v>
      </c>
      <c r="G28" s="45">
        <f t="shared" ref="G28" si="1">G23+G13+G12+G11+G10+G9+G8+G7</f>
        <v>96767273</v>
      </c>
    </row>
    <row r="29" spans="1:7" ht="15.75" thickBot="1" x14ac:dyDescent="0.3">
      <c r="E29" s="46"/>
      <c r="F29" s="46"/>
    </row>
    <row r="30" spans="1:7" x14ac:dyDescent="0.25">
      <c r="A30" s="47" t="s">
        <v>39</v>
      </c>
      <c r="B30" s="48">
        <f>SUM(B31:B34)</f>
        <v>0</v>
      </c>
      <c r="C30" s="49">
        <f>SUM(C31:C34)</f>
        <v>0</v>
      </c>
      <c r="E30" s="50" t="s">
        <v>40</v>
      </c>
      <c r="F30" s="48">
        <f>SUM(F31:F38)</f>
        <v>868852</v>
      </c>
      <c r="G30" s="49">
        <f t="shared" ref="G30" si="2">SUM(G31:G38)</f>
        <v>559345</v>
      </c>
    </row>
    <row r="31" spans="1:7" x14ac:dyDescent="0.25">
      <c r="A31" s="51" t="s">
        <v>41</v>
      </c>
      <c r="B31" s="9">
        <v>0</v>
      </c>
      <c r="C31" s="10">
        <v>0</v>
      </c>
      <c r="E31" s="52" t="s">
        <v>42</v>
      </c>
      <c r="F31" s="12">
        <v>868852</v>
      </c>
      <c r="G31" s="16">
        <v>559345</v>
      </c>
    </row>
    <row r="32" spans="1:7" ht="30" x14ac:dyDescent="0.25">
      <c r="A32" s="51" t="s">
        <v>39</v>
      </c>
      <c r="B32" s="9">
        <v>0</v>
      </c>
      <c r="C32" s="10">
        <v>0</v>
      </c>
      <c r="E32" s="8" t="s">
        <v>43</v>
      </c>
      <c r="F32" s="53"/>
      <c r="G32" s="10"/>
    </row>
    <row r="33" spans="1:7" x14ac:dyDescent="0.25">
      <c r="A33" s="54" t="s">
        <v>44</v>
      </c>
      <c r="B33" s="9"/>
      <c r="C33" s="10"/>
      <c r="E33" s="55" t="s">
        <v>45</v>
      </c>
      <c r="F33" s="12">
        <v>0</v>
      </c>
      <c r="G33" s="16">
        <v>0</v>
      </c>
    </row>
    <row r="34" spans="1:7" ht="30.75" thickBot="1" x14ac:dyDescent="0.3">
      <c r="A34" s="56" t="s">
        <v>46</v>
      </c>
      <c r="B34" s="57"/>
      <c r="C34" s="58"/>
      <c r="E34" s="22" t="s">
        <v>43</v>
      </c>
      <c r="F34" s="53"/>
      <c r="G34" s="10"/>
    </row>
    <row r="35" spans="1:7" ht="30.75" thickBot="1" x14ac:dyDescent="0.3">
      <c r="A35" s="59" t="s">
        <v>47</v>
      </c>
      <c r="B35" s="60">
        <f t="shared" ref="B35" si="3">SUM(B31:B34)</f>
        <v>0</v>
      </c>
      <c r="C35" s="60">
        <f>SUM(C31:C34)</f>
        <v>0</v>
      </c>
      <c r="E35" s="22" t="s">
        <v>48</v>
      </c>
      <c r="F35" s="53"/>
      <c r="G35" s="10">
        <v>0</v>
      </c>
    </row>
    <row r="36" spans="1:7" ht="30" x14ac:dyDescent="0.25">
      <c r="A36" s="61"/>
      <c r="B36" s="62"/>
      <c r="C36" s="62"/>
      <c r="E36" s="22" t="s">
        <v>49</v>
      </c>
      <c r="F36" s="53">
        <v>0</v>
      </c>
      <c r="G36" s="10">
        <f>SUM(F36:F36)</f>
        <v>0</v>
      </c>
    </row>
    <row r="37" spans="1:7" x14ac:dyDescent="0.25">
      <c r="A37" s="61"/>
      <c r="B37" s="62"/>
      <c r="C37" s="62"/>
      <c r="E37" s="22" t="s">
        <v>50</v>
      </c>
      <c r="F37" s="53">
        <v>0</v>
      </c>
      <c r="G37" s="10">
        <f>SUM(F37:F37)</f>
        <v>0</v>
      </c>
    </row>
    <row r="38" spans="1:7" x14ac:dyDescent="0.25">
      <c r="A38" s="63"/>
      <c r="B38" s="62"/>
      <c r="C38" s="62"/>
      <c r="E38" s="64" t="s">
        <v>51</v>
      </c>
      <c r="F38" s="53">
        <v>0</v>
      </c>
      <c r="G38" s="10">
        <v>0</v>
      </c>
    </row>
    <row r="39" spans="1:7" x14ac:dyDescent="0.25">
      <c r="A39" s="63"/>
      <c r="B39" s="62"/>
      <c r="C39" s="62"/>
      <c r="E39" s="22"/>
      <c r="F39" s="53"/>
      <c r="G39" s="10"/>
    </row>
    <row r="40" spans="1:7" ht="15.75" thickBot="1" x14ac:dyDescent="0.3">
      <c r="E40" s="65" t="s">
        <v>52</v>
      </c>
      <c r="F40" s="66">
        <f>F31+F33+F35+F36+F37</f>
        <v>868852</v>
      </c>
      <c r="G40" s="67">
        <f t="shared" ref="G40" si="4">G31+G33+G35+G36+G37</f>
        <v>559345</v>
      </c>
    </row>
    <row r="41" spans="1:7" x14ac:dyDescent="0.25">
      <c r="B41" s="68"/>
      <c r="C41" s="68"/>
    </row>
    <row r="42" spans="1:7" x14ac:dyDescent="0.25">
      <c r="A42" s="69" t="s">
        <v>53</v>
      </c>
      <c r="B42" s="70">
        <f>B28+B35</f>
        <v>79758791</v>
      </c>
      <c r="C42" s="70">
        <f>C28+C35</f>
        <v>97326618</v>
      </c>
      <c r="E42" s="71" t="s">
        <v>54</v>
      </c>
      <c r="F42" s="70">
        <f>F28+F40</f>
        <v>79758791</v>
      </c>
      <c r="G42" s="70">
        <f t="shared" ref="G42" si="5">G28+G40</f>
        <v>97326618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11.m.Napsugár Óvoda bev.és kiad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2019-05-31T06:16:35Z</dcterms:created>
  <dcterms:modified xsi:type="dcterms:W3CDTF">2019-06-11T11:40:28Z</dcterms:modified>
</cp:coreProperties>
</file>