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5480" windowHeight="8190" activeTab="3"/>
  </bookViews>
  <sheets>
    <sheet name="Önkormányzat" sheetId="1" r:id="rId1"/>
    <sheet name="Könyvtár" sheetId="4" r:id="rId2"/>
    <sheet name="Humán" sheetId="7" r:id="rId3"/>
    <sheet name="Közös Hivatal" sheetId="6" r:id="rId4"/>
  </sheets>
  <definedNames>
    <definedName name="_xlnm.Print_Titles" localSheetId="2">Humán!$4:$5</definedName>
    <definedName name="_xlnm.Print_Titles" localSheetId="1">Könyvtár!$4:$5</definedName>
    <definedName name="_xlnm.Print_Titles" localSheetId="3">'Közös Hivatal'!$4:$5</definedName>
    <definedName name="_xlnm.Print_Titles" localSheetId="0">Önkormányzat!$4:$5</definedName>
    <definedName name="_xlnm.Print_Area" localSheetId="2">Humán!$A$1:$L$40</definedName>
    <definedName name="_xlnm.Print_Area" localSheetId="1">Könyvtár!$A$1:$L$40</definedName>
    <definedName name="_xlnm.Print_Area" localSheetId="3">'Közös Hivatal'!$A$1:$L$56</definedName>
    <definedName name="_xlnm.Print_Area" localSheetId="0">Önkormányzat!$A$1:$L$310</definedName>
  </definedNames>
  <calcPr calcId="124519"/>
</workbook>
</file>

<file path=xl/calcChain.xml><?xml version="1.0" encoding="utf-8"?>
<calcChain xmlns="http://schemas.openxmlformats.org/spreadsheetml/2006/main">
  <c r="K40" i="4"/>
  <c r="K301" i="1" l="1"/>
  <c r="K310" s="1"/>
  <c r="K303"/>
  <c r="K276"/>
  <c r="I276"/>
  <c r="K174"/>
  <c r="I174"/>
  <c r="L38"/>
  <c r="K38"/>
  <c r="I38"/>
  <c r="K42" i="6"/>
  <c r="K43"/>
  <c r="K44"/>
  <c r="K45"/>
  <c r="K46"/>
  <c r="I44"/>
  <c r="I45"/>
  <c r="I46"/>
  <c r="L40" i="7"/>
  <c r="L296" i="1"/>
  <c r="L302"/>
  <c r="L225"/>
  <c r="L267"/>
  <c r="L191"/>
  <c r="K191"/>
  <c r="I191"/>
  <c r="L23" i="7"/>
  <c r="K40"/>
  <c r="K23"/>
  <c r="L304" i="1"/>
  <c r="L299"/>
  <c r="L298" s="1"/>
  <c r="L305"/>
  <c r="L306"/>
  <c r="L307"/>
  <c r="L308"/>
  <c r="L309"/>
  <c r="L301"/>
  <c r="L303"/>
  <c r="K296"/>
  <c r="K299"/>
  <c r="K298" s="1"/>
  <c r="K302"/>
  <c r="K305"/>
  <c r="K306"/>
  <c r="K307"/>
  <c r="K308"/>
  <c r="K309"/>
  <c r="I299"/>
  <c r="K22" i="6"/>
  <c r="L22"/>
  <c r="L43"/>
  <c r="K47"/>
  <c r="L56"/>
  <c r="K48"/>
  <c r="L48"/>
  <c r="K49"/>
  <c r="K50"/>
  <c r="L50"/>
  <c r="K51"/>
  <c r="L51"/>
  <c r="K52"/>
  <c r="L52"/>
  <c r="K53"/>
  <c r="L53"/>
  <c r="K54"/>
  <c r="L54"/>
  <c r="K55"/>
  <c r="L55"/>
  <c r="L39"/>
  <c r="K39"/>
  <c r="L40" i="4"/>
  <c r="K11"/>
  <c r="K23" s="1"/>
  <c r="L23"/>
  <c r="L174" i="1"/>
  <c r="L157"/>
  <c r="L293"/>
  <c r="L276"/>
  <c r="L259"/>
  <c r="L242"/>
  <c r="L208"/>
  <c r="L22"/>
  <c r="L55"/>
  <c r="L72"/>
  <c r="L89"/>
  <c r="L106"/>
  <c r="L123"/>
  <c r="L140"/>
  <c r="K293"/>
  <c r="K259"/>
  <c r="K242"/>
  <c r="K219"/>
  <c r="K304" s="1"/>
  <c r="K213"/>
  <c r="K225"/>
  <c r="K208"/>
  <c r="K157"/>
  <c r="K140"/>
  <c r="K123"/>
  <c r="K106"/>
  <c r="K89"/>
  <c r="K72"/>
  <c r="K55"/>
  <c r="K22"/>
  <c r="I219"/>
  <c r="I304" s="1"/>
  <c r="I167"/>
  <c r="I22" i="6"/>
  <c r="I25"/>
  <c r="I42"/>
  <c r="I213" i="1"/>
  <c r="I55" i="6"/>
  <c r="I54"/>
  <c r="I53"/>
  <c r="I52"/>
  <c r="I51"/>
  <c r="I50"/>
  <c r="I49"/>
  <c r="I48"/>
  <c r="I47"/>
  <c r="I56" s="1"/>
  <c r="I43"/>
  <c r="I298" i="1"/>
  <c r="I28" i="4"/>
  <c r="I40"/>
  <c r="I11"/>
  <c r="I23"/>
  <c r="I28" i="7"/>
  <c r="I40"/>
  <c r="I11"/>
  <c r="I23"/>
  <c r="I305" i="1"/>
  <c r="I306"/>
  <c r="I307"/>
  <c r="I308"/>
  <c r="I309"/>
  <c r="I301"/>
  <c r="I302"/>
  <c r="I303"/>
  <c r="I297"/>
  <c r="I296"/>
  <c r="I22"/>
  <c r="I55"/>
  <c r="I72"/>
  <c r="I89"/>
  <c r="I106"/>
  <c r="I123"/>
  <c r="I140"/>
  <c r="I157"/>
  <c r="I208"/>
  <c r="I242"/>
  <c r="I259"/>
  <c r="I293"/>
  <c r="I39" i="6"/>
  <c r="K297" i="1"/>
  <c r="L297"/>
  <c r="I310" l="1"/>
  <c r="L310"/>
  <c r="I225"/>
  <c r="K56" i="6"/>
</calcChain>
</file>

<file path=xl/sharedStrings.xml><?xml version="1.0" encoding="utf-8"?>
<sst xmlns="http://schemas.openxmlformats.org/spreadsheetml/2006/main" count="448" uniqueCount="72">
  <si>
    <t>Cím szám</t>
  </si>
  <si>
    <t>Alcím szám</t>
  </si>
  <si>
    <t>Előirányzat csoportszám</t>
  </si>
  <si>
    <t>Kiemelt előirányzat</t>
  </si>
  <si>
    <t>Cím név</t>
  </si>
  <si>
    <t>Alcím név</t>
  </si>
  <si>
    <t>Előirányzat csoportnév</t>
  </si>
  <si>
    <t>Bevétel</t>
  </si>
  <si>
    <t>1. Intézményi működési bevétel</t>
  </si>
  <si>
    <t>2. Felhalmozási és tőke jell. Bev.</t>
  </si>
  <si>
    <t>4. Átvett pénzeszközök</t>
  </si>
  <si>
    <t xml:space="preserve">     4.1. Fejlesztési célra</t>
  </si>
  <si>
    <t xml:space="preserve">     4.2. Működési célra</t>
  </si>
  <si>
    <t>5. Egyéb sajátos bevétel</t>
  </si>
  <si>
    <t>6. Hitelek értékpapírok</t>
  </si>
  <si>
    <t xml:space="preserve">7. Kölcsönök bevételi </t>
  </si>
  <si>
    <t>9. Pénzforgalom nélüli bevételek</t>
  </si>
  <si>
    <t xml:space="preserve">    9.1.  Fejlesztési célra</t>
  </si>
  <si>
    <t xml:space="preserve">    9.2.  Működési célra</t>
  </si>
  <si>
    <t>Önkormányzat Összesen:</t>
  </si>
  <si>
    <t>Önkormányzat összesen:</t>
  </si>
  <si>
    <t>010000 szakfeladat összesen:</t>
  </si>
  <si>
    <t>370000 szakfeladat összesen:</t>
  </si>
  <si>
    <t>421100 szakfeladat összesen:</t>
  </si>
  <si>
    <t>562912 szakfeladat összesen:</t>
  </si>
  <si>
    <t>562913 szakfeladat összesen:</t>
  </si>
  <si>
    <t>562917 szakfeladat összesen:</t>
  </si>
  <si>
    <t>680 001 Szakfeladat összesen:</t>
  </si>
  <si>
    <t>680 002 szakfeladat összesen:</t>
  </si>
  <si>
    <t>841403 szakfeladat összesen:</t>
  </si>
  <si>
    <t>841901-9 Szakfeladat összesen:</t>
  </si>
  <si>
    <t>889921 Szakfeladat összesen:</t>
  </si>
  <si>
    <t>889922 Szakfeladat összesen:</t>
  </si>
  <si>
    <t>890442 szakfeladat összesen:</t>
  </si>
  <si>
    <t>960302 Szakfeladat összesen:</t>
  </si>
  <si>
    <t>Kaszaperi Humán Szolgáltató és Gondozási Központ 2013. évi bevételi előirányzata Címrend szerinti bontásban</t>
  </si>
  <si>
    <t>Összesen:</t>
  </si>
  <si>
    <t>összesen:</t>
  </si>
  <si>
    <t>841907-9 Szakfeladat összesen:</t>
  </si>
  <si>
    <t>3. Támogatások</t>
  </si>
  <si>
    <t xml:space="preserve">     3.1. Állami támogatás</t>
  </si>
  <si>
    <t xml:space="preserve">     3.2. Felügyeleti szerv támogatása</t>
  </si>
  <si>
    <t>841907-9 szakfeladat összesen:</t>
  </si>
  <si>
    <t>841126-1 szakfeladat összesen:</t>
  </si>
  <si>
    <t>841126 szakfeladat összesen:</t>
  </si>
  <si>
    <t>9. Pénzforgalom nélküli bevételek</t>
  </si>
  <si>
    <t xml:space="preserve">7. Kölcsönök bevételei </t>
  </si>
  <si>
    <t>1. Gabonaféle, hüvelyes növ. Termesztése</t>
  </si>
  <si>
    <t>2. Szennyvíz elvezetés-és kezelés</t>
  </si>
  <si>
    <t>3. Út, autópálya építés</t>
  </si>
  <si>
    <t>4. Ovodai étkeztetés</t>
  </si>
  <si>
    <t>5. Iskolai étkeztetés</t>
  </si>
  <si>
    <t>6. Munkahelyi étkeztetés</t>
  </si>
  <si>
    <t>7. Lakóingatlan bérbeadása, üzemeltetése</t>
  </si>
  <si>
    <t>8. Nem lakóingatlan bérbeadása, üzemeltetése</t>
  </si>
  <si>
    <t>10. Város- és községgazdálkodás</t>
  </si>
  <si>
    <t>11.  Önkormányzatok elszámolásai</t>
  </si>
  <si>
    <t>12. Szociális étkeztetés</t>
  </si>
  <si>
    <t>13. Házi segítségnyújtás</t>
  </si>
  <si>
    <t>14. Közmunkaprogram</t>
  </si>
  <si>
    <t>15. Köztemető fenntartás és működtetés</t>
  </si>
  <si>
    <t>Kaszaperi Község Önkormányzatának 2013. évi bevételi előirányzata Címrend szerinti bontásban</t>
  </si>
  <si>
    <t>9. Önkormányzatok igazgatási tevékenysége</t>
  </si>
  <si>
    <t>1. Önkormányzatok elszámolásai intézményeikkel</t>
  </si>
  <si>
    <t>2. Önkormányzati Hivatal igazgatási tevékenysége</t>
  </si>
  <si>
    <t>2013. évi eredeti előirányzat</t>
  </si>
  <si>
    <t>2013. évi módosított előirányzat</t>
  </si>
  <si>
    <t>Teljesítés</t>
  </si>
  <si>
    <t>Kaszaperi Közösségi Közművelődési Színtér és Könyvtár 2013. évi bevételei Címrend szerinti bontásban</t>
  </si>
  <si>
    <t>10. Közvilágítás</t>
  </si>
  <si>
    <t>2. Víztermelés,-kezelés,-ellátás</t>
  </si>
  <si>
    <t>Kaszaperi Közös Önkormányzati Hivatal 2013. évi bevételei Címrend szerinti bontásban</t>
  </si>
</sst>
</file>

<file path=xl/styles.xml><?xml version="1.0" encoding="utf-8"?>
<styleSheet xmlns="http://schemas.openxmlformats.org/spreadsheetml/2006/main">
  <numFmts count="1">
    <numFmt numFmtId="164" formatCode="mmm\ d/"/>
  </numFmts>
  <fonts count="35">
    <font>
      <sz val="10"/>
      <name val="Arial CE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i/>
      <sz val="12"/>
      <name val="Arial CE"/>
      <family val="2"/>
      <charset val="238"/>
    </font>
    <font>
      <b/>
      <i/>
      <sz val="11"/>
      <name val="Arial CE"/>
      <family val="2"/>
      <charset val="238"/>
    </font>
    <font>
      <b/>
      <i/>
      <sz val="10"/>
      <name val="Arial CE"/>
      <family val="2"/>
      <charset val="238"/>
    </font>
    <font>
      <sz val="12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i/>
      <sz val="14"/>
      <name val="Arial CE"/>
      <family val="2"/>
      <charset val="238"/>
    </font>
    <font>
      <b/>
      <i/>
      <sz val="13"/>
      <name val="Arial CE"/>
      <family val="2"/>
      <charset val="238"/>
    </font>
    <font>
      <sz val="8"/>
      <name val="Arial CE"/>
      <family val="2"/>
      <charset val="238"/>
    </font>
    <font>
      <sz val="10"/>
      <name val="Arial CE"/>
      <family val="2"/>
      <charset val="238"/>
    </font>
    <font>
      <b/>
      <sz val="10"/>
      <name val="Arial CE"/>
      <charset val="238"/>
    </font>
    <font>
      <b/>
      <sz val="12"/>
      <name val="Arial CE"/>
      <charset val="238"/>
    </font>
    <font>
      <sz val="12"/>
      <name val="Arial CE"/>
      <charset val="238"/>
    </font>
    <font>
      <i/>
      <sz val="12"/>
      <name val="Arial CE"/>
      <charset val="238"/>
    </font>
    <font>
      <b/>
      <i/>
      <sz val="12"/>
      <name val="Arial CE"/>
      <charset val="238"/>
    </font>
    <font>
      <b/>
      <sz val="11"/>
      <name val="Arial CE"/>
      <charset val="238"/>
    </font>
    <font>
      <b/>
      <sz val="10"/>
      <color theme="0"/>
      <name val="Arial CE"/>
      <family val="2"/>
      <charset val="238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55"/>
        <bgColor indexed="23"/>
      </patternFill>
    </fill>
    <fill>
      <patternFill patternType="solid">
        <fgColor indexed="26"/>
        <bgColor indexed="9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</fills>
  <borders count="4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thin">
        <color indexed="64"/>
      </bottom>
      <diagonal/>
    </border>
    <border>
      <left/>
      <right/>
      <top style="medium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" fillId="7" borderId="1" applyNumberFormat="0" applyAlignment="0" applyProtection="0"/>
    <xf numFmtId="0" fontId="4" fillId="0" borderId="0" applyNumberFormat="0" applyFill="0" applyBorder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7" fillId="0" borderId="0" applyNumberFormat="0" applyFill="0" applyBorder="0" applyAlignment="0" applyProtection="0"/>
    <xf numFmtId="0" fontId="8" fillId="16" borderId="5" applyNumberFormat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27" fillId="17" borderId="7" applyNumberFormat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21" borderId="0" applyNumberFormat="0" applyBorder="0" applyAlignment="0" applyProtection="0"/>
    <xf numFmtId="0" fontId="11" fillId="4" borderId="0" applyNumberFormat="0" applyBorder="0" applyAlignment="0" applyProtection="0"/>
    <xf numFmtId="0" fontId="12" fillId="22" borderId="8" applyNumberFormat="0" applyAlignment="0" applyProtection="0"/>
    <xf numFmtId="0" fontId="13" fillId="0" borderId="0" applyNumberFormat="0" applyFill="0" applyBorder="0" applyAlignment="0" applyProtection="0"/>
    <xf numFmtId="0" fontId="14" fillId="0" borderId="9" applyNumberFormat="0" applyFill="0" applyAlignment="0" applyProtection="0"/>
    <xf numFmtId="0" fontId="15" fillId="3" borderId="0" applyNumberFormat="0" applyBorder="0" applyAlignment="0" applyProtection="0"/>
    <xf numFmtId="0" fontId="16" fillId="23" borderId="0" applyNumberFormat="0" applyBorder="0" applyAlignment="0" applyProtection="0"/>
    <xf numFmtId="0" fontId="17" fillId="22" borderId="1" applyNumberFormat="0" applyAlignment="0" applyProtection="0"/>
  </cellStyleXfs>
  <cellXfs count="170">
    <xf numFmtId="0" fontId="0" fillId="0" borderId="0" xfId="0"/>
    <xf numFmtId="3" fontId="0" fillId="0" borderId="0" xfId="0" applyNumberFormat="1" applyAlignment="1">
      <alignment horizontal="right" vertical="center"/>
    </xf>
    <xf numFmtId="3" fontId="18" fillId="0" borderId="10" xfId="0" applyNumberFormat="1" applyFont="1" applyBorder="1" applyAlignment="1">
      <alignment horizontal="right" vertical="center"/>
    </xf>
    <xf numFmtId="3" fontId="18" fillId="0" borderId="11" xfId="0" applyNumberFormat="1" applyFont="1" applyBorder="1" applyAlignment="1">
      <alignment horizontal="right" vertical="center"/>
    </xf>
    <xf numFmtId="0" fontId="21" fillId="0" borderId="12" xfId="0" applyFont="1" applyBorder="1" applyAlignment="1">
      <alignment horizontal="left"/>
    </xf>
    <xf numFmtId="3" fontId="21" fillId="0" borderId="13" xfId="0" applyNumberFormat="1" applyFont="1" applyBorder="1" applyAlignment="1">
      <alignment horizontal="right" vertical="center"/>
    </xf>
    <xf numFmtId="3" fontId="21" fillId="0" borderId="14" xfId="0" applyNumberFormat="1" applyFont="1" applyBorder="1" applyAlignment="1">
      <alignment horizontal="right" vertical="center"/>
    </xf>
    <xf numFmtId="3" fontId="21" fillId="0" borderId="15" xfId="0" applyNumberFormat="1" applyFont="1" applyBorder="1" applyAlignment="1">
      <alignment horizontal="right" vertical="center"/>
    </xf>
    <xf numFmtId="0" fontId="21" fillId="0" borderId="12" xfId="0" applyFont="1" applyBorder="1"/>
    <xf numFmtId="3" fontId="22" fillId="6" borderId="13" xfId="0" applyNumberFormat="1" applyFont="1" applyFill="1" applyBorder="1" applyAlignment="1">
      <alignment horizontal="right" vertical="center"/>
    </xf>
    <xf numFmtId="3" fontId="22" fillId="6" borderId="14" xfId="0" applyNumberFormat="1" applyFont="1" applyFill="1" applyBorder="1" applyAlignment="1">
      <alignment horizontal="right" vertical="center"/>
    </xf>
    <xf numFmtId="0" fontId="23" fillId="0" borderId="0" xfId="0" applyFont="1"/>
    <xf numFmtId="3" fontId="22" fillId="0" borderId="16" xfId="0" applyNumberFormat="1" applyFont="1" applyBorder="1" applyAlignment="1">
      <alignment horizontal="right" vertical="center"/>
    </xf>
    <xf numFmtId="0" fontId="18" fillId="0" borderId="17" xfId="0" applyFont="1" applyBorder="1"/>
    <xf numFmtId="0" fontId="18" fillId="0" borderId="18" xfId="0" applyFont="1" applyBorder="1"/>
    <xf numFmtId="164" fontId="18" fillId="0" borderId="18" xfId="0" applyNumberFormat="1" applyFont="1" applyBorder="1"/>
    <xf numFmtId="3" fontId="18" fillId="0" borderId="18" xfId="0" applyNumberFormat="1" applyFont="1" applyBorder="1" applyAlignment="1">
      <alignment horizontal="right" vertical="center"/>
    </xf>
    <xf numFmtId="3" fontId="18" fillId="0" borderId="19" xfId="0" applyNumberFormat="1" applyFont="1" applyBorder="1" applyAlignment="1">
      <alignment horizontal="right" vertical="center"/>
    </xf>
    <xf numFmtId="0" fontId="20" fillId="0" borderId="0" xfId="0" applyFont="1"/>
    <xf numFmtId="3" fontId="21" fillId="0" borderId="13" xfId="0" applyNumberFormat="1" applyFont="1" applyBorder="1" applyAlignment="1">
      <alignment vertical="center"/>
    </xf>
    <xf numFmtId="3" fontId="22" fillId="7" borderId="13" xfId="0" applyNumberFormat="1" applyFont="1" applyFill="1" applyBorder="1" applyAlignment="1">
      <alignment horizontal="right" vertical="center"/>
    </xf>
    <xf numFmtId="3" fontId="22" fillId="7" borderId="14" xfId="0" applyNumberFormat="1" applyFont="1" applyFill="1" applyBorder="1" applyAlignment="1">
      <alignment horizontal="right" vertical="center"/>
    </xf>
    <xf numFmtId="3" fontId="22" fillId="7" borderId="15" xfId="0" applyNumberFormat="1" applyFont="1" applyFill="1" applyBorder="1" applyAlignment="1">
      <alignment horizontal="right" vertical="center"/>
    </xf>
    <xf numFmtId="0" fontId="21" fillId="0" borderId="16" xfId="0" applyFont="1" applyBorder="1"/>
    <xf numFmtId="3" fontId="21" fillId="0" borderId="16" xfId="0" applyNumberFormat="1" applyFont="1" applyBorder="1" applyAlignment="1">
      <alignment horizontal="right" vertical="center"/>
    </xf>
    <xf numFmtId="0" fontId="0" fillId="0" borderId="0" xfId="0" applyFont="1"/>
    <xf numFmtId="0" fontId="22" fillId="0" borderId="20" xfId="0" applyFont="1" applyBorder="1" applyAlignment="1">
      <alignment horizontal="left"/>
    </xf>
    <xf numFmtId="0" fontId="22" fillId="0" borderId="16" xfId="0" applyFont="1" applyBorder="1" applyAlignment="1">
      <alignment horizontal="left"/>
    </xf>
    <xf numFmtId="0" fontId="18" fillId="0" borderId="21" xfId="0" applyFont="1" applyBorder="1"/>
    <xf numFmtId="0" fontId="18" fillId="0" borderId="0" xfId="0" applyFont="1" applyBorder="1"/>
    <xf numFmtId="3" fontId="18" fillId="0" borderId="0" xfId="0" applyNumberFormat="1" applyFont="1" applyBorder="1" applyAlignment="1">
      <alignment horizontal="right" vertical="center"/>
    </xf>
    <xf numFmtId="3" fontId="18" fillId="0" borderId="22" xfId="0" applyNumberFormat="1" applyFont="1" applyBorder="1" applyAlignment="1">
      <alignment horizontal="right" vertical="center"/>
    </xf>
    <xf numFmtId="0" fontId="21" fillId="0" borderId="21" xfId="0" applyFont="1" applyBorder="1"/>
    <xf numFmtId="0" fontId="21" fillId="0" borderId="0" xfId="0" applyFont="1" applyBorder="1"/>
    <xf numFmtId="3" fontId="22" fillId="0" borderId="13" xfId="0" applyNumberFormat="1" applyFont="1" applyBorder="1" applyAlignment="1">
      <alignment horizontal="right" vertical="center"/>
    </xf>
    <xf numFmtId="3" fontId="22" fillId="0" borderId="14" xfId="0" applyNumberFormat="1" applyFont="1" applyBorder="1" applyAlignment="1">
      <alignment horizontal="right" vertical="center"/>
    </xf>
    <xf numFmtId="3" fontId="22" fillId="0" borderId="15" xfId="0" applyNumberFormat="1" applyFont="1" applyBorder="1" applyAlignment="1">
      <alignment horizontal="right" vertical="center"/>
    </xf>
    <xf numFmtId="0" fontId="18" fillId="0" borderId="17" xfId="0" applyFont="1" applyBorder="1" applyAlignment="1">
      <alignment horizontal="left"/>
    </xf>
    <xf numFmtId="0" fontId="18" fillId="0" borderId="18" xfId="0" applyFont="1" applyBorder="1" applyAlignment="1">
      <alignment horizontal="left"/>
    </xf>
    <xf numFmtId="3" fontId="22" fillId="7" borderId="16" xfId="0" applyNumberFormat="1" applyFont="1" applyFill="1" applyBorder="1" applyAlignment="1">
      <alignment horizontal="right" vertical="center"/>
    </xf>
    <xf numFmtId="0" fontId="22" fillId="0" borderId="17" xfId="0" applyFont="1" applyBorder="1"/>
    <xf numFmtId="0" fontId="22" fillId="0" borderId="18" xfId="0" applyFont="1" applyBorder="1"/>
    <xf numFmtId="3" fontId="22" fillId="0" borderId="18" xfId="0" applyNumberFormat="1" applyFont="1" applyBorder="1" applyAlignment="1">
      <alignment horizontal="right" vertical="center"/>
    </xf>
    <xf numFmtId="3" fontId="22" fillId="0" borderId="19" xfId="0" applyNumberFormat="1" applyFont="1" applyBorder="1" applyAlignment="1">
      <alignment horizontal="right" vertical="center"/>
    </xf>
    <xf numFmtId="0" fontId="22" fillId="0" borderId="0" xfId="0" applyFont="1"/>
    <xf numFmtId="3" fontId="22" fillId="0" borderId="14" xfId="0" applyNumberFormat="1" applyFont="1" applyFill="1" applyBorder="1" applyAlignment="1">
      <alignment horizontal="right" vertical="center"/>
    </xf>
    <xf numFmtId="3" fontId="0" fillId="0" borderId="0" xfId="0" applyNumberFormat="1"/>
    <xf numFmtId="3" fontId="24" fillId="21" borderId="13" xfId="0" applyNumberFormat="1" applyFont="1" applyFill="1" applyBorder="1" applyAlignment="1">
      <alignment horizontal="right" vertical="center"/>
    </xf>
    <xf numFmtId="3" fontId="25" fillId="21" borderId="14" xfId="0" applyNumberFormat="1" applyFont="1" applyFill="1" applyBorder="1" applyAlignment="1">
      <alignment horizontal="right" vertical="center"/>
    </xf>
    <xf numFmtId="3" fontId="24" fillId="21" borderId="15" xfId="0" applyNumberFormat="1" applyFont="1" applyFill="1" applyBorder="1" applyAlignment="1">
      <alignment horizontal="right" vertical="center"/>
    </xf>
    <xf numFmtId="0" fontId="22" fillId="6" borderId="21" xfId="0" applyFont="1" applyFill="1" applyBorder="1" applyAlignment="1">
      <alignment horizontal="left"/>
    </xf>
    <xf numFmtId="0" fontId="22" fillId="6" borderId="0" xfId="0" applyFont="1" applyFill="1" applyBorder="1" applyAlignment="1">
      <alignment horizontal="left"/>
    </xf>
    <xf numFmtId="3" fontId="22" fillId="6" borderId="0" xfId="0" applyNumberFormat="1" applyFont="1" applyFill="1" applyBorder="1" applyAlignment="1">
      <alignment horizontal="right" vertical="center"/>
    </xf>
    <xf numFmtId="0" fontId="22" fillId="7" borderId="17" xfId="0" applyFont="1" applyFill="1" applyBorder="1" applyAlignment="1">
      <alignment horizontal="left"/>
    </xf>
    <xf numFmtId="0" fontId="22" fillId="7" borderId="18" xfId="0" applyFont="1" applyFill="1" applyBorder="1" applyAlignment="1">
      <alignment horizontal="left"/>
    </xf>
    <xf numFmtId="3" fontId="22" fillId="7" borderId="18" xfId="0" applyNumberFormat="1" applyFont="1" applyFill="1" applyBorder="1" applyAlignment="1">
      <alignment horizontal="right" vertical="center"/>
    </xf>
    <xf numFmtId="3" fontId="22" fillId="7" borderId="19" xfId="0" applyNumberFormat="1" applyFont="1" applyFill="1" applyBorder="1" applyAlignment="1">
      <alignment horizontal="right" vertical="center"/>
    </xf>
    <xf numFmtId="0" fontId="22" fillId="7" borderId="17" xfId="0" applyFont="1" applyFill="1" applyBorder="1" applyAlignment="1"/>
    <xf numFmtId="0" fontId="22" fillId="7" borderId="18" xfId="0" applyFont="1" applyFill="1" applyBorder="1" applyAlignment="1"/>
    <xf numFmtId="0" fontId="22" fillId="7" borderId="17" xfId="0" applyFont="1" applyFill="1" applyBorder="1" applyAlignment="1">
      <alignment horizontal="center"/>
    </xf>
    <xf numFmtId="0" fontId="22" fillId="7" borderId="18" xfId="0" applyFont="1" applyFill="1" applyBorder="1" applyAlignment="1">
      <alignment horizontal="center"/>
    </xf>
    <xf numFmtId="0" fontId="22" fillId="7" borderId="20" xfId="0" applyFont="1" applyFill="1" applyBorder="1" applyAlignment="1">
      <alignment horizontal="center"/>
    </xf>
    <xf numFmtId="0" fontId="22" fillId="7" borderId="16" xfId="0" applyFont="1" applyFill="1" applyBorder="1" applyAlignment="1">
      <alignment horizontal="center"/>
    </xf>
    <xf numFmtId="0" fontId="28" fillId="0" borderId="23" xfId="0" applyFont="1" applyBorder="1" applyAlignment="1">
      <alignment horizontal="center" wrapText="1" shrinkToFit="1"/>
    </xf>
    <xf numFmtId="0" fontId="28" fillId="0" borderId="23" xfId="0" applyFont="1" applyBorder="1" applyAlignment="1">
      <alignment horizontal="center" vertical="center"/>
    </xf>
    <xf numFmtId="0" fontId="0" fillId="0" borderId="23" xfId="0" applyBorder="1"/>
    <xf numFmtId="0" fontId="0" fillId="0" borderId="12" xfId="0" applyBorder="1"/>
    <xf numFmtId="0" fontId="23" fillId="0" borderId="12" xfId="0" applyFont="1" applyBorder="1"/>
    <xf numFmtId="0" fontId="20" fillId="0" borderId="12" xfId="0" applyFont="1" applyBorder="1"/>
    <xf numFmtId="0" fontId="22" fillId="0" borderId="12" xfId="0" applyFont="1" applyBorder="1"/>
    <xf numFmtId="0" fontId="21" fillId="0" borderId="0" xfId="0" applyFont="1"/>
    <xf numFmtId="0" fontId="22" fillId="0" borderId="23" xfId="0" applyFont="1" applyBorder="1" applyAlignment="1">
      <alignment horizontal="center" vertical="center"/>
    </xf>
    <xf numFmtId="0" fontId="21" fillId="0" borderId="23" xfId="0" applyFont="1" applyBorder="1"/>
    <xf numFmtId="0" fontId="29" fillId="0" borderId="20" xfId="0" applyFont="1" applyBorder="1"/>
    <xf numFmtId="0" fontId="20" fillId="0" borderId="24" xfId="0" applyFont="1" applyBorder="1"/>
    <xf numFmtId="0" fontId="20" fillId="0" borderId="19" xfId="0" applyFont="1" applyBorder="1"/>
    <xf numFmtId="3" fontId="21" fillId="0" borderId="12" xfId="0" applyNumberFormat="1" applyFont="1" applyBorder="1" applyAlignment="1">
      <alignment horizontal="right" vertical="center"/>
    </xf>
    <xf numFmtId="0" fontId="0" fillId="0" borderId="25" xfId="0" applyBorder="1"/>
    <xf numFmtId="0" fontId="30" fillId="0" borderId="12" xfId="0" applyFont="1" applyBorder="1"/>
    <xf numFmtId="3" fontId="22" fillId="0" borderId="12" xfId="0" applyNumberFormat="1" applyFont="1" applyFill="1" applyBorder="1" applyAlignment="1">
      <alignment horizontal="right" vertical="center"/>
    </xf>
    <xf numFmtId="3" fontId="18" fillId="0" borderId="26" xfId="0" applyNumberFormat="1" applyFont="1" applyBorder="1" applyAlignment="1">
      <alignment horizontal="right" vertical="center"/>
    </xf>
    <xf numFmtId="3" fontId="18" fillId="0" borderId="17" xfId="0" applyNumberFormat="1" applyFont="1" applyBorder="1" applyAlignment="1">
      <alignment horizontal="right" vertical="center"/>
    </xf>
    <xf numFmtId="0" fontId="20" fillId="0" borderId="27" xfId="0" applyFont="1" applyBorder="1"/>
    <xf numFmtId="0" fontId="20" fillId="0" borderId="28" xfId="0" applyFont="1" applyBorder="1"/>
    <xf numFmtId="3" fontId="22" fillId="7" borderId="12" xfId="0" applyNumberFormat="1" applyFont="1" applyFill="1" applyBorder="1" applyAlignment="1">
      <alignment horizontal="right" vertical="center"/>
    </xf>
    <xf numFmtId="0" fontId="30" fillId="0" borderId="0" xfId="0" applyFont="1"/>
    <xf numFmtId="0" fontId="31" fillId="0" borderId="0" xfId="0" applyFont="1"/>
    <xf numFmtId="0" fontId="30" fillId="0" borderId="29" xfId="0" applyFont="1" applyBorder="1"/>
    <xf numFmtId="3" fontId="30" fillId="7" borderId="18" xfId="0" applyNumberFormat="1" applyFont="1" applyFill="1" applyBorder="1" applyAlignment="1">
      <alignment horizontal="right" vertical="center"/>
    </xf>
    <xf numFmtId="3" fontId="32" fillId="21" borderId="14" xfId="0" applyNumberFormat="1" applyFont="1" applyFill="1" applyBorder="1" applyAlignment="1">
      <alignment horizontal="right" vertical="center"/>
    </xf>
    <xf numFmtId="3" fontId="22" fillId="6" borderId="12" xfId="0" applyNumberFormat="1" applyFont="1" applyFill="1" applyBorder="1" applyAlignment="1">
      <alignment horizontal="right" vertical="center"/>
    </xf>
    <xf numFmtId="3" fontId="22" fillId="0" borderId="12" xfId="0" applyNumberFormat="1" applyFont="1" applyBorder="1" applyAlignment="1">
      <alignment horizontal="right" vertical="center"/>
    </xf>
    <xf numFmtId="3" fontId="25" fillId="21" borderId="12" xfId="0" applyNumberFormat="1" applyFont="1" applyFill="1" applyBorder="1" applyAlignment="1">
      <alignment horizontal="right" vertical="center"/>
    </xf>
    <xf numFmtId="3" fontId="22" fillId="7" borderId="0" xfId="0" applyNumberFormat="1" applyFont="1" applyFill="1" applyBorder="1" applyAlignment="1">
      <alignment horizontal="right" vertical="center"/>
    </xf>
    <xf numFmtId="3" fontId="18" fillId="0" borderId="16" xfId="0" applyNumberFormat="1" applyFont="1" applyBorder="1" applyAlignment="1">
      <alignment horizontal="right" vertical="center"/>
    </xf>
    <xf numFmtId="3" fontId="18" fillId="0" borderId="14" xfId="0" applyNumberFormat="1" applyFont="1" applyBorder="1" applyAlignment="1">
      <alignment horizontal="right" vertical="center"/>
    </xf>
    <xf numFmtId="0" fontId="21" fillId="0" borderId="13" xfId="0" applyFont="1" applyBorder="1" applyAlignment="1">
      <alignment horizontal="left"/>
    </xf>
    <xf numFmtId="0" fontId="33" fillId="0" borderId="23" xfId="0" applyFont="1" applyBorder="1" applyAlignment="1">
      <alignment horizontal="center" vertical="center"/>
    </xf>
    <xf numFmtId="0" fontId="22" fillId="0" borderId="13" xfId="0" applyFont="1" applyBorder="1"/>
    <xf numFmtId="0" fontId="0" fillId="0" borderId="14" xfId="0" applyBorder="1"/>
    <xf numFmtId="0" fontId="20" fillId="0" borderId="14" xfId="0" applyFont="1" applyBorder="1"/>
    <xf numFmtId="0" fontId="22" fillId="0" borderId="14" xfId="0" applyFont="1" applyBorder="1"/>
    <xf numFmtId="3" fontId="22" fillId="6" borderId="15" xfId="0" applyNumberFormat="1" applyFont="1" applyFill="1" applyBorder="1" applyAlignment="1">
      <alignment horizontal="right" vertical="center"/>
    </xf>
    <xf numFmtId="3" fontId="22" fillId="7" borderId="17" xfId="0" applyNumberFormat="1" applyFont="1" applyFill="1" applyBorder="1" applyAlignment="1">
      <alignment horizontal="right" vertical="center"/>
    </xf>
    <xf numFmtId="3" fontId="22" fillId="0" borderId="17" xfId="0" applyNumberFormat="1" applyFont="1" applyBorder="1" applyAlignment="1">
      <alignment horizontal="right" vertical="center"/>
    </xf>
    <xf numFmtId="3" fontId="22" fillId="0" borderId="15" xfId="0" applyNumberFormat="1" applyFont="1" applyFill="1" applyBorder="1" applyAlignment="1">
      <alignment horizontal="right" vertical="center"/>
    </xf>
    <xf numFmtId="3" fontId="25" fillId="21" borderId="15" xfId="0" applyNumberFormat="1" applyFont="1" applyFill="1" applyBorder="1" applyAlignment="1">
      <alignment horizontal="right" vertical="center"/>
    </xf>
    <xf numFmtId="0" fontId="23" fillId="0" borderId="13" xfId="0" applyFont="1" applyBorder="1"/>
    <xf numFmtId="0" fontId="30" fillId="0" borderId="13" xfId="0" applyFont="1" applyBorder="1"/>
    <xf numFmtId="3" fontId="22" fillId="0" borderId="13" xfId="0" applyNumberFormat="1" applyFont="1" applyFill="1" applyBorder="1" applyAlignment="1">
      <alignment horizontal="right" vertical="center"/>
    </xf>
    <xf numFmtId="3" fontId="18" fillId="0" borderId="13" xfId="0" applyNumberFormat="1" applyFont="1" applyBorder="1" applyAlignment="1">
      <alignment horizontal="right" vertical="center"/>
    </xf>
    <xf numFmtId="0" fontId="18" fillId="0" borderId="12" xfId="0" applyFont="1" applyBorder="1"/>
    <xf numFmtId="3" fontId="18" fillId="0" borderId="15" xfId="0" applyNumberFormat="1" applyFont="1" applyBorder="1" applyAlignment="1">
      <alignment horizontal="right" vertical="center"/>
    </xf>
    <xf numFmtId="0" fontId="22" fillId="0" borderId="12" xfId="0" applyFont="1" applyBorder="1" applyAlignment="1">
      <alignment horizontal="center"/>
    </xf>
    <xf numFmtId="0" fontId="22" fillId="0" borderId="13" xfId="0" applyFont="1" applyBorder="1" applyAlignment="1">
      <alignment horizontal="center"/>
    </xf>
    <xf numFmtId="0" fontId="21" fillId="0" borderId="12" xfId="0" applyFont="1" applyBorder="1" applyAlignment="1">
      <alignment horizontal="left"/>
    </xf>
    <xf numFmtId="0" fontId="21" fillId="0" borderId="13" xfId="0" applyFont="1" applyBorder="1" applyAlignment="1">
      <alignment horizontal="left"/>
    </xf>
    <xf numFmtId="0" fontId="34" fillId="0" borderId="0" xfId="0" applyFont="1"/>
    <xf numFmtId="0" fontId="22" fillId="0" borderId="21" xfId="0" applyFont="1" applyFill="1" applyBorder="1" applyAlignment="1">
      <alignment horizontal="left"/>
    </xf>
    <xf numFmtId="0" fontId="22" fillId="0" borderId="0" xfId="0" applyFont="1" applyFill="1" applyBorder="1" applyAlignment="1">
      <alignment horizontal="left"/>
    </xf>
    <xf numFmtId="3" fontId="22" fillId="0" borderId="0" xfId="0" applyNumberFormat="1" applyFont="1" applyFill="1" applyBorder="1" applyAlignment="1">
      <alignment horizontal="right" vertical="center"/>
    </xf>
    <xf numFmtId="0" fontId="23" fillId="0" borderId="0" xfId="0" applyFont="1" applyFill="1"/>
    <xf numFmtId="0" fontId="18" fillId="0" borderId="13" xfId="0" applyFont="1" applyBorder="1"/>
    <xf numFmtId="0" fontId="18" fillId="0" borderId="14" xfId="0" applyFont="1" applyBorder="1"/>
    <xf numFmtId="164" fontId="18" fillId="0" borderId="14" xfId="0" applyNumberFormat="1" applyFont="1" applyBorder="1"/>
    <xf numFmtId="0" fontId="18" fillId="0" borderId="15" xfId="0" applyFont="1" applyBorder="1"/>
    <xf numFmtId="3" fontId="18" fillId="0" borderId="12" xfId="0" applyNumberFormat="1" applyFont="1" applyBorder="1" applyAlignment="1">
      <alignment horizontal="right" vertical="center"/>
    </xf>
    <xf numFmtId="0" fontId="21" fillId="0" borderId="12" xfId="0" applyFont="1" applyBorder="1" applyAlignment="1">
      <alignment horizontal="left"/>
    </xf>
    <xf numFmtId="0" fontId="21" fillId="0" borderId="13" xfId="0" applyFont="1" applyBorder="1" applyAlignment="1">
      <alignment horizontal="left"/>
    </xf>
    <xf numFmtId="0" fontId="24" fillId="21" borderId="12" xfId="0" applyFont="1" applyFill="1" applyBorder="1" applyAlignment="1">
      <alignment horizontal="left"/>
    </xf>
    <xf numFmtId="0" fontId="24" fillId="21" borderId="13" xfId="0" applyFont="1" applyFill="1" applyBorder="1" applyAlignment="1">
      <alignment horizontal="left"/>
    </xf>
    <xf numFmtId="0" fontId="22" fillId="7" borderId="12" xfId="0" applyFont="1" applyFill="1" applyBorder="1" applyAlignment="1">
      <alignment horizontal="center"/>
    </xf>
    <xf numFmtId="0" fontId="22" fillId="7" borderId="13" xfId="0" applyFont="1" applyFill="1" applyBorder="1" applyAlignment="1">
      <alignment horizontal="center"/>
    </xf>
    <xf numFmtId="0" fontId="21" fillId="0" borderId="14" xfId="0" applyFont="1" applyBorder="1" applyAlignment="1">
      <alignment horizontal="left"/>
    </xf>
    <xf numFmtId="0" fontId="22" fillId="0" borderId="12" xfId="0" applyFont="1" applyBorder="1" applyAlignment="1">
      <alignment horizontal="center"/>
    </xf>
    <xf numFmtId="0" fontId="22" fillId="0" borderId="13" xfId="0" applyFont="1" applyBorder="1" applyAlignment="1">
      <alignment horizontal="center"/>
    </xf>
    <xf numFmtId="0" fontId="22" fillId="0" borderId="12" xfId="0" applyFont="1" applyFill="1" applyBorder="1" applyAlignment="1">
      <alignment horizontal="center"/>
    </xf>
    <xf numFmtId="0" fontId="22" fillId="0" borderId="13" xfId="0" applyFont="1" applyFill="1" applyBorder="1" applyAlignment="1">
      <alignment horizontal="center"/>
    </xf>
    <xf numFmtId="0" fontId="22" fillId="7" borderId="12" xfId="0" applyFont="1" applyFill="1" applyBorder="1" applyAlignment="1">
      <alignment horizontal="left"/>
    </xf>
    <xf numFmtId="0" fontId="22" fillId="7" borderId="13" xfId="0" applyFont="1" applyFill="1" applyBorder="1" applyAlignment="1">
      <alignment horizontal="left"/>
    </xf>
    <xf numFmtId="0" fontId="22" fillId="7" borderId="13" xfId="0" applyFont="1" applyFill="1" applyBorder="1" applyAlignment="1"/>
    <xf numFmtId="0" fontId="22" fillId="7" borderId="14" xfId="0" applyFont="1" applyFill="1" applyBorder="1" applyAlignment="1"/>
    <xf numFmtId="0" fontId="22" fillId="7" borderId="14" xfId="0" applyFont="1" applyFill="1" applyBorder="1" applyAlignment="1">
      <alignment horizontal="left"/>
    </xf>
    <xf numFmtId="0" fontId="19" fillId="0" borderId="30" xfId="0" applyFont="1" applyBorder="1" applyAlignment="1">
      <alignment horizontal="center" vertical="center" wrapText="1"/>
    </xf>
    <xf numFmtId="0" fontId="18" fillId="0" borderId="26" xfId="0" applyFont="1" applyBorder="1" applyAlignment="1">
      <alignment horizontal="left"/>
    </xf>
    <xf numFmtId="0" fontId="22" fillId="6" borderId="12" xfId="0" applyFont="1" applyFill="1" applyBorder="1" applyAlignment="1">
      <alignment horizontal="left"/>
    </xf>
    <xf numFmtId="0" fontId="22" fillId="6" borderId="13" xfId="0" applyFont="1" applyFill="1" applyBorder="1" applyAlignment="1">
      <alignment horizontal="left"/>
    </xf>
    <xf numFmtId="0" fontId="18" fillId="0" borderId="0" xfId="0" applyFont="1" applyBorder="1" applyAlignment="1">
      <alignment horizontal="center" vertical="center" wrapText="1"/>
    </xf>
    <xf numFmtId="0" fontId="19" fillId="0" borderId="23" xfId="0" applyFont="1" applyBorder="1" applyAlignment="1">
      <alignment horizontal="center" vertical="center" wrapText="1"/>
    </xf>
    <xf numFmtId="0" fontId="20" fillId="0" borderId="23" xfId="0" applyFont="1" applyBorder="1" applyAlignment="1">
      <alignment horizontal="center" vertical="center" wrapText="1"/>
    </xf>
    <xf numFmtId="3" fontId="19" fillId="0" borderId="23" xfId="0" applyNumberFormat="1" applyFont="1" applyBorder="1" applyAlignment="1">
      <alignment horizontal="center" vertical="center" wrapText="1"/>
    </xf>
    <xf numFmtId="3" fontId="19" fillId="0" borderId="23" xfId="0" applyNumberFormat="1" applyFont="1" applyBorder="1" applyAlignment="1">
      <alignment horizontal="center" vertical="center"/>
    </xf>
    <xf numFmtId="3" fontId="19" fillId="0" borderId="31" xfId="0" applyNumberFormat="1" applyFont="1" applyBorder="1" applyAlignment="1">
      <alignment horizontal="center" vertical="center"/>
    </xf>
    <xf numFmtId="3" fontId="19" fillId="0" borderId="30" xfId="0" applyNumberFormat="1" applyFont="1" applyBorder="1" applyAlignment="1">
      <alignment horizontal="center" vertical="center"/>
    </xf>
    <xf numFmtId="0" fontId="0" fillId="0" borderId="30" xfId="0" applyBorder="1" applyAlignment="1"/>
    <xf numFmtId="0" fontId="0" fillId="0" borderId="32" xfId="0" applyBorder="1" applyAlignment="1"/>
    <xf numFmtId="0" fontId="19" fillId="0" borderId="33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left"/>
    </xf>
    <xf numFmtId="0" fontId="19" fillId="0" borderId="37" xfId="0" applyFont="1" applyBorder="1" applyAlignment="1">
      <alignment horizontal="center" vertical="center" wrapText="1"/>
    </xf>
    <xf numFmtId="0" fontId="19" fillId="0" borderId="38" xfId="0" applyFont="1" applyBorder="1" applyAlignment="1">
      <alignment horizontal="center" vertical="center" wrapText="1"/>
    </xf>
    <xf numFmtId="0" fontId="0" fillId="0" borderId="38" xfId="0" applyBorder="1" applyAlignment="1"/>
    <xf numFmtId="0" fontId="0" fillId="0" borderId="39" xfId="0" applyBorder="1" applyAlignment="1"/>
    <xf numFmtId="0" fontId="19" fillId="0" borderId="34" xfId="0" applyFont="1" applyBorder="1" applyAlignment="1">
      <alignment horizontal="center" vertical="center" wrapText="1"/>
    </xf>
    <xf numFmtId="0" fontId="20" fillId="0" borderId="34" xfId="0" applyFont="1" applyBorder="1" applyAlignment="1">
      <alignment horizontal="center" vertical="center" wrapText="1"/>
    </xf>
    <xf numFmtId="3" fontId="19" fillId="0" borderId="35" xfId="0" applyNumberFormat="1" applyFont="1" applyBorder="1" applyAlignment="1">
      <alignment horizontal="center" vertical="center"/>
    </xf>
    <xf numFmtId="3" fontId="19" fillId="0" borderId="36" xfId="0" applyNumberFormat="1" applyFont="1" applyBorder="1" applyAlignment="1">
      <alignment horizontal="center" vertical="center"/>
    </xf>
    <xf numFmtId="0" fontId="0" fillId="0" borderId="36" xfId="0" applyBorder="1" applyAlignment="1"/>
    <xf numFmtId="0" fontId="0" fillId="0" borderId="0" xfId="0" applyAlignment="1"/>
    <xf numFmtId="0" fontId="18" fillId="0" borderId="33" xfId="0" applyFont="1" applyBorder="1" applyAlignment="1">
      <alignment horizontal="center" vertical="center" wrapText="1"/>
    </xf>
    <xf numFmtId="0" fontId="0" fillId="0" borderId="33" xfId="0" applyBorder="1" applyAlignment="1"/>
  </cellXfs>
  <cellStyles count="42"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40% - 1. jelölőszín" xfId="7" builtinId="31" customBuiltin="1"/>
    <cellStyle name="40% - 2. jelölőszín" xfId="8" builtinId="35" customBuiltin="1"/>
    <cellStyle name="40% - 3. jelölőszín" xfId="9" builtinId="39" customBuiltin="1"/>
    <cellStyle name="40% - 4. jelölőszín" xfId="10" builtinId="43" customBuiltin="1"/>
    <cellStyle name="40% - 5. jelölőszín" xfId="11" builtinId="47" customBuiltin="1"/>
    <cellStyle name="40% - 6. jelölőszín" xfId="12" builtinId="51" customBuiltin="1"/>
    <cellStyle name="60% - 1. jelölőszín" xfId="13" builtinId="32" customBuiltin="1"/>
    <cellStyle name="60% - 2. jelölőszín" xfId="14" builtinId="36" customBuiltin="1"/>
    <cellStyle name="60% - 3. jelölőszín" xfId="15" builtinId="40" customBuiltin="1"/>
    <cellStyle name="60% - 4. jelölőszín" xfId="16" builtinId="44" customBuiltin="1"/>
    <cellStyle name="60% - 5. jelölőszín" xfId="17" builtinId="48" customBuiltin="1"/>
    <cellStyle name="60% - 6. jelölőszín" xfId="18" builtinId="52" customBuiltin="1"/>
    <cellStyle name="Bevitel" xfId="19" builtinId="20" customBuiltin="1"/>
    <cellStyle name="Cím" xfId="20" builtinId="15" customBuiltin="1"/>
    <cellStyle name="Címsor 1" xfId="21" builtinId="16" customBuiltin="1"/>
    <cellStyle name="Címsor 2" xfId="22" builtinId="17" customBuiltin="1"/>
    <cellStyle name="Címsor 3" xfId="23" builtinId="18" customBuiltin="1"/>
    <cellStyle name="Címsor 4" xfId="24" builtinId="19" customBuiltin="1"/>
    <cellStyle name="Ellenőrzőcella" xfId="25" builtinId="23" customBuiltin="1"/>
    <cellStyle name="Figyelmeztetés" xfId="26" builtinId="11" customBuiltin="1"/>
    <cellStyle name="Hivatkozott cella" xfId="27" builtinId="24" customBuiltin="1"/>
    <cellStyle name="Jegyzet" xfId="28" builtinId="10" customBuiltin="1"/>
    <cellStyle name="Jelölőszín (1)" xfId="29" builtinId="29" customBuiltin="1"/>
    <cellStyle name="Jelölőszín (2)" xfId="30" builtinId="33" customBuiltin="1"/>
    <cellStyle name="Jelölőszín (3)" xfId="31" builtinId="37" customBuiltin="1"/>
    <cellStyle name="Jelölőszín (4)" xfId="32" builtinId="41" customBuiltin="1"/>
    <cellStyle name="Jelölőszín (5)" xfId="33" builtinId="45" customBuiltin="1"/>
    <cellStyle name="Jelölőszín (6)" xfId="34" builtinId="49" customBuiltin="1"/>
    <cellStyle name="Jó" xfId="35" builtinId="26" customBuiltin="1"/>
    <cellStyle name="Kimenet" xfId="36" builtinId="21" customBuiltin="1"/>
    <cellStyle name="Magyarázó szöveg" xfId="37" builtinId="53" customBuiltin="1"/>
    <cellStyle name="Normál" xfId="0" builtinId="0"/>
    <cellStyle name="Összesen" xfId="38" builtinId="25" customBuiltin="1"/>
    <cellStyle name="Rossz" xfId="39" builtinId="27" customBuiltin="1"/>
    <cellStyle name="Semleges" xfId="40" builtinId="28" customBuiltin="1"/>
    <cellStyle name="Számítás" xfId="41" builtinId="22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11"/>
  <sheetViews>
    <sheetView view="pageLayout" topLeftCell="A244" zoomScaleSheetLayoutView="100" workbookViewId="0">
      <selection activeCell="U253" sqref="U252:U253"/>
    </sheetView>
  </sheetViews>
  <sheetFormatPr defaultRowHeight="15" customHeight="1"/>
  <cols>
    <col min="1" max="2" width="6.7109375" customWidth="1"/>
    <col min="3" max="3" width="14.28515625" customWidth="1"/>
    <col min="4" max="4" width="12.28515625" customWidth="1"/>
    <col min="5" max="6" width="6.7109375" customWidth="1"/>
    <col min="7" max="7" width="19.85546875" customWidth="1"/>
    <col min="8" max="8" width="8.7109375" style="1" customWidth="1"/>
    <col min="9" max="9" width="10.7109375" style="1" customWidth="1"/>
    <col min="10" max="10" width="8.85546875" style="1" customWidth="1"/>
    <col min="11" max="11" width="16.42578125" style="1" customWidth="1"/>
    <col min="12" max="12" width="18.42578125" style="70" customWidth="1"/>
  </cols>
  <sheetData>
    <row r="1" spans="1:12" ht="15" customHeight="1">
      <c r="A1" s="147" t="s">
        <v>61</v>
      </c>
      <c r="B1" s="147"/>
      <c r="C1" s="147"/>
      <c r="D1" s="147"/>
      <c r="E1" s="147"/>
      <c r="F1" s="147"/>
      <c r="G1" s="147"/>
      <c r="H1" s="147"/>
      <c r="I1" s="147"/>
      <c r="J1" s="147"/>
      <c r="K1"/>
    </row>
    <row r="2" spans="1:12" ht="15" customHeight="1">
      <c r="A2" s="147"/>
      <c r="B2" s="147"/>
      <c r="C2" s="147"/>
      <c r="D2" s="147"/>
      <c r="E2" s="147"/>
      <c r="F2" s="147"/>
      <c r="G2" s="147"/>
      <c r="H2" s="147"/>
      <c r="I2" s="147"/>
      <c r="J2" s="147"/>
      <c r="K2"/>
    </row>
    <row r="3" spans="1:12" ht="15" customHeight="1" thickBot="1">
      <c r="A3" s="147"/>
      <c r="B3" s="147"/>
      <c r="C3" s="147"/>
      <c r="D3" s="147"/>
      <c r="E3" s="147"/>
      <c r="F3" s="147"/>
      <c r="G3" s="147"/>
      <c r="H3" s="147"/>
      <c r="I3" s="147"/>
      <c r="J3" s="147"/>
      <c r="K3"/>
    </row>
    <row r="4" spans="1:12" ht="39" customHeight="1" thickBot="1">
      <c r="A4" s="148" t="s">
        <v>0</v>
      </c>
      <c r="B4" s="149" t="s">
        <v>1</v>
      </c>
      <c r="C4" s="148" t="s">
        <v>2</v>
      </c>
      <c r="D4" s="148" t="s">
        <v>3</v>
      </c>
      <c r="E4" s="148" t="s">
        <v>4</v>
      </c>
      <c r="F4" s="149" t="s">
        <v>5</v>
      </c>
      <c r="G4" s="149" t="s">
        <v>6</v>
      </c>
      <c r="H4" s="150" t="s">
        <v>65</v>
      </c>
      <c r="I4" s="150"/>
      <c r="J4" s="150"/>
      <c r="K4" s="63" t="s">
        <v>66</v>
      </c>
      <c r="L4" s="71" t="s">
        <v>67</v>
      </c>
    </row>
    <row r="5" spans="1:12" ht="15" customHeight="1" thickBot="1">
      <c r="A5" s="148"/>
      <c r="B5" s="149"/>
      <c r="C5" s="148"/>
      <c r="D5" s="148"/>
      <c r="E5" s="148"/>
      <c r="F5" s="149"/>
      <c r="G5" s="149"/>
      <c r="H5" s="151" t="s">
        <v>7</v>
      </c>
      <c r="I5" s="151"/>
      <c r="J5" s="151"/>
      <c r="K5" s="65"/>
      <c r="L5" s="72"/>
    </row>
    <row r="6" spans="1:12" ht="29.25" customHeight="1" thickBot="1">
      <c r="A6" s="143"/>
      <c r="B6" s="143"/>
      <c r="C6" s="143"/>
      <c r="D6" s="143"/>
      <c r="E6" s="143"/>
      <c r="F6" s="143"/>
      <c r="G6" s="143"/>
      <c r="H6" s="143"/>
      <c r="I6" s="143"/>
      <c r="J6" s="143"/>
      <c r="K6"/>
    </row>
    <row r="7" spans="1:12" ht="15" customHeight="1">
      <c r="A7" s="144" t="s">
        <v>47</v>
      </c>
      <c r="B7" s="144"/>
      <c r="C7" s="144"/>
      <c r="D7" s="144"/>
      <c r="E7" s="144"/>
      <c r="F7" s="144"/>
      <c r="G7" s="144"/>
      <c r="H7" s="144"/>
      <c r="I7" s="2"/>
      <c r="J7" s="2"/>
      <c r="K7" s="110"/>
      <c r="L7" s="8"/>
    </row>
    <row r="8" spans="1:12" ht="15" customHeight="1">
      <c r="A8" s="4"/>
      <c r="B8" s="4"/>
      <c r="C8" s="4"/>
      <c r="D8" s="4" t="s">
        <v>8</v>
      </c>
      <c r="E8" s="4"/>
      <c r="F8" s="4"/>
      <c r="G8" s="96"/>
      <c r="H8" s="5"/>
      <c r="I8" s="6">
        <v>400</v>
      </c>
      <c r="J8" s="7"/>
      <c r="K8" s="6">
        <v>365</v>
      </c>
      <c r="L8" s="8">
        <v>365</v>
      </c>
    </row>
    <row r="9" spans="1:12" ht="15" customHeight="1">
      <c r="A9" s="4"/>
      <c r="B9" s="4"/>
      <c r="C9" s="4"/>
      <c r="D9" s="4" t="s">
        <v>9</v>
      </c>
      <c r="E9" s="4"/>
      <c r="F9" s="4"/>
      <c r="G9" s="96"/>
      <c r="H9" s="5"/>
      <c r="I9" s="6">
        <v>0</v>
      </c>
      <c r="J9" s="7"/>
      <c r="K9" s="6">
        <v>0</v>
      </c>
      <c r="L9" s="8"/>
    </row>
    <row r="10" spans="1:12" ht="15" customHeight="1">
      <c r="A10" s="4"/>
      <c r="B10" s="4"/>
      <c r="C10" s="4"/>
      <c r="D10" s="127" t="s">
        <v>39</v>
      </c>
      <c r="E10" s="127"/>
      <c r="F10" s="127"/>
      <c r="G10" s="128"/>
      <c r="H10" s="5"/>
      <c r="I10" s="6">
        <v>0</v>
      </c>
      <c r="J10" s="7"/>
      <c r="K10" s="6">
        <v>0</v>
      </c>
      <c r="L10" s="8"/>
    </row>
    <row r="11" spans="1:12" ht="15" customHeight="1">
      <c r="A11" s="4"/>
      <c r="B11" s="4"/>
      <c r="C11" s="4"/>
      <c r="D11" s="127" t="s">
        <v>40</v>
      </c>
      <c r="E11" s="127"/>
      <c r="F11" s="127"/>
      <c r="G11" s="128"/>
      <c r="H11" s="5"/>
      <c r="I11" s="6">
        <v>0</v>
      </c>
      <c r="J11" s="7"/>
      <c r="K11" s="6">
        <v>0</v>
      </c>
      <c r="L11" s="8"/>
    </row>
    <row r="12" spans="1:12" ht="15" customHeight="1">
      <c r="A12" s="4"/>
      <c r="B12" s="4"/>
      <c r="C12" s="4"/>
      <c r="D12" s="128" t="s">
        <v>41</v>
      </c>
      <c r="E12" s="133"/>
      <c r="F12" s="133"/>
      <c r="G12" s="133"/>
      <c r="H12" s="5"/>
      <c r="I12" s="6">
        <v>0</v>
      </c>
      <c r="J12" s="7"/>
      <c r="K12" s="6">
        <v>0</v>
      </c>
      <c r="L12" s="8"/>
    </row>
    <row r="13" spans="1:12" ht="15" customHeight="1">
      <c r="A13" s="4"/>
      <c r="B13" s="4"/>
      <c r="C13" s="4"/>
      <c r="D13" s="127" t="s">
        <v>10</v>
      </c>
      <c r="E13" s="127"/>
      <c r="F13" s="127"/>
      <c r="G13" s="128"/>
      <c r="H13" s="5"/>
      <c r="I13" s="6"/>
      <c r="J13" s="7"/>
      <c r="K13" s="6"/>
      <c r="L13" s="8"/>
    </row>
    <row r="14" spans="1:12" ht="15" customHeight="1">
      <c r="A14" s="4"/>
      <c r="B14" s="4"/>
      <c r="C14" s="4"/>
      <c r="D14" s="127" t="s">
        <v>11</v>
      </c>
      <c r="E14" s="127"/>
      <c r="F14" s="127"/>
      <c r="G14" s="128"/>
      <c r="H14" s="5"/>
      <c r="I14" s="6">
        <v>0</v>
      </c>
      <c r="J14" s="7"/>
      <c r="K14" s="6">
        <v>0</v>
      </c>
      <c r="L14" s="8"/>
    </row>
    <row r="15" spans="1:12" ht="15" customHeight="1">
      <c r="A15" s="4"/>
      <c r="B15" s="4"/>
      <c r="C15" s="4"/>
      <c r="D15" s="127" t="s">
        <v>12</v>
      </c>
      <c r="E15" s="127"/>
      <c r="F15" s="127"/>
      <c r="G15" s="128"/>
      <c r="H15" s="5"/>
      <c r="I15" s="6"/>
      <c r="J15" s="7"/>
      <c r="K15" s="6"/>
      <c r="L15" s="8"/>
    </row>
    <row r="16" spans="1:12" ht="15" customHeight="1">
      <c r="A16" s="4"/>
      <c r="B16" s="4"/>
      <c r="C16" s="4"/>
      <c r="D16" s="127" t="s">
        <v>13</v>
      </c>
      <c r="E16" s="127"/>
      <c r="F16" s="127"/>
      <c r="G16" s="128"/>
      <c r="H16" s="5"/>
      <c r="I16" s="6">
        <v>0</v>
      </c>
      <c r="J16" s="7"/>
      <c r="K16" s="6">
        <v>0</v>
      </c>
      <c r="L16" s="8"/>
    </row>
    <row r="17" spans="1:12" ht="15" customHeight="1">
      <c r="A17" s="4"/>
      <c r="B17" s="4"/>
      <c r="C17" s="4"/>
      <c r="D17" s="127" t="s">
        <v>14</v>
      </c>
      <c r="E17" s="127"/>
      <c r="F17" s="127"/>
      <c r="G17" s="128"/>
      <c r="H17" s="5"/>
      <c r="I17" s="6">
        <v>0</v>
      </c>
      <c r="J17" s="7"/>
      <c r="K17" s="6">
        <v>0</v>
      </c>
      <c r="L17" s="8"/>
    </row>
    <row r="18" spans="1:12" ht="15" customHeight="1">
      <c r="A18" s="4"/>
      <c r="B18" s="4"/>
      <c r="C18" s="4"/>
      <c r="D18" s="127" t="s">
        <v>46</v>
      </c>
      <c r="E18" s="127"/>
      <c r="F18" s="127"/>
      <c r="G18" s="128"/>
      <c r="H18" s="5"/>
      <c r="I18" s="6">
        <v>0</v>
      </c>
      <c r="J18" s="7"/>
      <c r="K18" s="6">
        <v>0</v>
      </c>
      <c r="L18" s="8"/>
    </row>
    <row r="19" spans="1:12" ht="15" customHeight="1">
      <c r="A19" s="4"/>
      <c r="B19" s="4"/>
      <c r="C19" s="4"/>
      <c r="D19" s="127" t="s">
        <v>45</v>
      </c>
      <c r="E19" s="127"/>
      <c r="F19" s="127"/>
      <c r="G19" s="128"/>
      <c r="H19" s="5"/>
      <c r="I19" s="6">
        <v>0</v>
      </c>
      <c r="J19" s="7"/>
      <c r="K19" s="6">
        <v>0</v>
      </c>
      <c r="L19" s="8"/>
    </row>
    <row r="20" spans="1:12" ht="15" customHeight="1">
      <c r="A20" s="4"/>
      <c r="B20" s="4"/>
      <c r="C20" s="4"/>
      <c r="D20" s="127" t="s">
        <v>17</v>
      </c>
      <c r="E20" s="127"/>
      <c r="F20" s="127"/>
      <c r="G20" s="128"/>
      <c r="H20" s="5"/>
      <c r="I20" s="6">
        <v>0</v>
      </c>
      <c r="J20" s="7"/>
      <c r="K20" s="6">
        <v>0</v>
      </c>
      <c r="L20" s="8"/>
    </row>
    <row r="21" spans="1:12" ht="15" customHeight="1">
      <c r="A21" s="8"/>
      <c r="B21" s="8"/>
      <c r="C21" s="8"/>
      <c r="D21" s="127" t="s">
        <v>18</v>
      </c>
      <c r="E21" s="127"/>
      <c r="F21" s="127"/>
      <c r="G21" s="128"/>
      <c r="H21" s="5"/>
      <c r="I21" s="6">
        <v>0</v>
      </c>
      <c r="J21" s="7"/>
      <c r="K21" s="6">
        <v>0</v>
      </c>
      <c r="L21" s="8"/>
    </row>
    <row r="22" spans="1:12" s="11" customFormat="1" ht="15" customHeight="1">
      <c r="A22" s="145" t="s">
        <v>21</v>
      </c>
      <c r="B22" s="145"/>
      <c r="C22" s="145"/>
      <c r="D22" s="145"/>
      <c r="E22" s="145"/>
      <c r="F22" s="145"/>
      <c r="G22" s="146"/>
      <c r="H22" s="9"/>
      <c r="I22" s="10">
        <f>I8+I9+I10+I13+I16+I17+I18+I19</f>
        <v>400</v>
      </c>
      <c r="J22" s="102"/>
      <c r="K22" s="10">
        <f>K8+K9+K10+K13+K16+K17+K18+K19</f>
        <v>365</v>
      </c>
      <c r="L22" s="90">
        <f>L8+L9+L10+L13+L16+L17+L18+L19</f>
        <v>365</v>
      </c>
    </row>
    <row r="23" spans="1:12" s="121" customFormat="1" ht="15" customHeight="1">
      <c r="A23" s="13" t="s">
        <v>70</v>
      </c>
      <c r="B23" s="14"/>
      <c r="C23" s="15"/>
      <c r="D23" s="14"/>
      <c r="E23" s="14"/>
      <c r="F23" s="14"/>
      <c r="G23" s="14"/>
      <c r="H23" s="110"/>
      <c r="I23" s="95"/>
      <c r="J23" s="112"/>
      <c r="K23" s="16"/>
      <c r="L23" s="111"/>
    </row>
    <row r="24" spans="1:12" s="121" customFormat="1" ht="15" customHeight="1">
      <c r="A24" s="115"/>
      <c r="B24" s="115"/>
      <c r="C24" s="115"/>
      <c r="D24" s="115" t="s">
        <v>8</v>
      </c>
      <c r="E24" s="115"/>
      <c r="F24" s="115"/>
      <c r="G24" s="116"/>
      <c r="H24" s="5"/>
      <c r="I24" s="6">
        <v>0</v>
      </c>
      <c r="J24" s="7"/>
      <c r="K24" s="6">
        <v>0</v>
      </c>
      <c r="L24" s="8"/>
    </row>
    <row r="25" spans="1:12" s="121" customFormat="1" ht="15" customHeight="1">
      <c r="A25" s="115"/>
      <c r="B25" s="115"/>
      <c r="C25" s="115"/>
      <c r="D25" s="115" t="s">
        <v>9</v>
      </c>
      <c r="E25" s="115"/>
      <c r="F25" s="115"/>
      <c r="G25" s="116"/>
      <c r="H25" s="5"/>
      <c r="I25" s="6">
        <v>0</v>
      </c>
      <c r="J25" s="7"/>
      <c r="K25" s="6">
        <v>0</v>
      </c>
      <c r="L25" s="8"/>
    </row>
    <row r="26" spans="1:12" s="121" customFormat="1" ht="15" customHeight="1">
      <c r="A26" s="115"/>
      <c r="B26" s="115"/>
      <c r="C26" s="115"/>
      <c r="D26" s="127" t="s">
        <v>39</v>
      </c>
      <c r="E26" s="127"/>
      <c r="F26" s="127"/>
      <c r="G26" s="128"/>
      <c r="H26" s="5"/>
      <c r="I26" s="6">
        <v>0</v>
      </c>
      <c r="J26" s="7"/>
      <c r="K26" s="6">
        <v>0</v>
      </c>
      <c r="L26" s="8"/>
    </row>
    <row r="27" spans="1:12" s="121" customFormat="1" ht="15" customHeight="1">
      <c r="A27" s="115"/>
      <c r="B27" s="115"/>
      <c r="C27" s="115"/>
      <c r="D27" s="127" t="s">
        <v>40</v>
      </c>
      <c r="E27" s="127"/>
      <c r="F27" s="127"/>
      <c r="G27" s="128"/>
      <c r="H27" s="5"/>
      <c r="I27" s="6">
        <v>0</v>
      </c>
      <c r="J27" s="7"/>
      <c r="K27" s="6">
        <v>0</v>
      </c>
      <c r="L27" s="8"/>
    </row>
    <row r="28" spans="1:12" s="121" customFormat="1" ht="15" customHeight="1">
      <c r="A28" s="115"/>
      <c r="B28" s="115"/>
      <c r="C28" s="115"/>
      <c r="D28" s="128" t="s">
        <v>41</v>
      </c>
      <c r="E28" s="133"/>
      <c r="F28" s="133"/>
      <c r="G28" s="133"/>
      <c r="H28" s="5"/>
      <c r="I28" s="6">
        <v>0</v>
      </c>
      <c r="J28" s="7"/>
      <c r="K28" s="6">
        <v>0</v>
      </c>
      <c r="L28" s="8"/>
    </row>
    <row r="29" spans="1:12" s="121" customFormat="1" ht="15" customHeight="1">
      <c r="A29" s="115"/>
      <c r="B29" s="115"/>
      <c r="C29" s="115"/>
      <c r="D29" s="127" t="s">
        <v>10</v>
      </c>
      <c r="E29" s="127"/>
      <c r="F29" s="127"/>
      <c r="G29" s="128"/>
      <c r="H29" s="5"/>
      <c r="I29" s="6">
        <v>0</v>
      </c>
      <c r="J29" s="7"/>
      <c r="K29" s="6">
        <v>20</v>
      </c>
      <c r="L29" s="8">
        <v>20</v>
      </c>
    </row>
    <row r="30" spans="1:12" s="121" customFormat="1" ht="15" customHeight="1">
      <c r="A30" s="115"/>
      <c r="B30" s="115"/>
      <c r="C30" s="115"/>
      <c r="D30" s="127" t="s">
        <v>11</v>
      </c>
      <c r="E30" s="127"/>
      <c r="F30" s="127"/>
      <c r="G30" s="128"/>
      <c r="H30" s="5"/>
      <c r="I30" s="6">
        <v>0</v>
      </c>
      <c r="J30" s="7"/>
      <c r="K30" s="6">
        <v>0</v>
      </c>
      <c r="L30" s="8"/>
    </row>
    <row r="31" spans="1:12" s="121" customFormat="1" ht="15" customHeight="1">
      <c r="A31" s="115"/>
      <c r="B31" s="115"/>
      <c r="C31" s="115"/>
      <c r="D31" s="127" t="s">
        <v>12</v>
      </c>
      <c r="E31" s="127"/>
      <c r="F31" s="127"/>
      <c r="G31" s="128"/>
      <c r="H31" s="5"/>
      <c r="I31" s="6">
        <v>0</v>
      </c>
      <c r="J31" s="7"/>
      <c r="K31" s="6">
        <v>20</v>
      </c>
      <c r="L31" s="8">
        <v>20</v>
      </c>
    </row>
    <row r="32" spans="1:12" s="121" customFormat="1" ht="15" customHeight="1">
      <c r="A32" s="115"/>
      <c r="B32" s="115"/>
      <c r="C32" s="115"/>
      <c r="D32" s="127" t="s">
        <v>13</v>
      </c>
      <c r="E32" s="127"/>
      <c r="F32" s="127"/>
      <c r="G32" s="128"/>
      <c r="H32" s="5"/>
      <c r="I32" s="6">
        <v>0</v>
      </c>
      <c r="J32" s="7"/>
      <c r="K32" s="6">
        <v>0</v>
      </c>
      <c r="L32" s="8"/>
    </row>
    <row r="33" spans="1:12" s="121" customFormat="1" ht="15" customHeight="1">
      <c r="A33" s="115"/>
      <c r="B33" s="115"/>
      <c r="C33" s="115"/>
      <c r="D33" s="127" t="s">
        <v>14</v>
      </c>
      <c r="E33" s="127"/>
      <c r="F33" s="127"/>
      <c r="G33" s="128"/>
      <c r="H33" s="5"/>
      <c r="I33" s="6">
        <v>0</v>
      </c>
      <c r="J33" s="7"/>
      <c r="K33" s="6">
        <v>0</v>
      </c>
      <c r="L33" s="8"/>
    </row>
    <row r="34" spans="1:12" s="121" customFormat="1" ht="15" customHeight="1">
      <c r="A34" s="115"/>
      <c r="B34" s="115"/>
      <c r="C34" s="115"/>
      <c r="D34" s="127" t="s">
        <v>46</v>
      </c>
      <c r="E34" s="127"/>
      <c r="F34" s="127"/>
      <c r="G34" s="128"/>
      <c r="H34" s="19"/>
      <c r="I34" s="6">
        <v>0</v>
      </c>
      <c r="J34" s="7"/>
      <c r="K34" s="6">
        <v>0</v>
      </c>
      <c r="L34" s="8"/>
    </row>
    <row r="35" spans="1:12" s="121" customFormat="1" ht="15" customHeight="1">
      <c r="A35" s="115"/>
      <c r="B35" s="115"/>
      <c r="C35" s="115"/>
      <c r="D35" s="127" t="s">
        <v>45</v>
      </c>
      <c r="E35" s="127"/>
      <c r="F35" s="127"/>
      <c r="G35" s="128"/>
      <c r="H35" s="5"/>
      <c r="I35" s="6">
        <v>0</v>
      </c>
      <c r="J35" s="7"/>
      <c r="K35" s="6">
        <v>0</v>
      </c>
      <c r="L35" s="8"/>
    </row>
    <row r="36" spans="1:12" s="121" customFormat="1" ht="15" customHeight="1">
      <c r="A36" s="115"/>
      <c r="B36" s="115"/>
      <c r="C36" s="115"/>
      <c r="D36" s="127" t="s">
        <v>17</v>
      </c>
      <c r="E36" s="127"/>
      <c r="F36" s="127"/>
      <c r="G36" s="128"/>
      <c r="H36" s="5"/>
      <c r="I36" s="6">
        <v>0</v>
      </c>
      <c r="J36" s="7"/>
      <c r="K36" s="6">
        <v>0</v>
      </c>
      <c r="L36" s="8"/>
    </row>
    <row r="37" spans="1:12" s="121" customFormat="1" ht="15" customHeight="1">
      <c r="A37" s="8"/>
      <c r="B37" s="8"/>
      <c r="C37" s="8"/>
      <c r="D37" s="127" t="s">
        <v>18</v>
      </c>
      <c r="E37" s="127"/>
      <c r="F37" s="127"/>
      <c r="G37" s="128"/>
      <c r="H37" s="5"/>
      <c r="I37" s="6">
        <v>0</v>
      </c>
      <c r="J37" s="7"/>
      <c r="K37" s="6">
        <v>0</v>
      </c>
      <c r="L37" s="8"/>
    </row>
    <row r="38" spans="1:12" s="121" customFormat="1" ht="15" customHeight="1">
      <c r="A38" s="139" t="s">
        <v>22</v>
      </c>
      <c r="B38" s="142"/>
      <c r="C38" s="142"/>
      <c r="D38" s="142"/>
      <c r="E38" s="142"/>
      <c r="F38" s="142"/>
      <c r="G38" s="142"/>
      <c r="H38" s="20"/>
      <c r="I38" s="21">
        <f>I24+I25+I26+I29+I32+I33+I34+I35</f>
        <v>0</v>
      </c>
      <c r="J38" s="22"/>
      <c r="K38" s="21">
        <f>K24+K25+K26+K29+K32+K33+K34+K35</f>
        <v>20</v>
      </c>
      <c r="L38" s="84">
        <f>L24+L25+L26+L29+L32+L33+L34+L35</f>
        <v>20</v>
      </c>
    </row>
    <row r="39" spans="1:12" s="121" customFormat="1" ht="15" customHeight="1">
      <c r="A39" s="118"/>
      <c r="B39" s="119"/>
      <c r="C39" s="119"/>
      <c r="D39" s="119"/>
      <c r="E39" s="119"/>
      <c r="F39" s="119"/>
      <c r="G39" s="119"/>
      <c r="H39" s="109"/>
      <c r="I39" s="45"/>
      <c r="J39" s="105"/>
      <c r="K39" s="120"/>
      <c r="L39" s="79"/>
    </row>
    <row r="40" spans="1:12" s="18" customFormat="1" ht="15" customHeight="1">
      <c r="A40" s="122" t="s">
        <v>48</v>
      </c>
      <c r="B40" s="123"/>
      <c r="C40" s="124"/>
      <c r="D40" s="123"/>
      <c r="E40" s="123"/>
      <c r="F40" s="123"/>
      <c r="G40" s="125"/>
      <c r="H40" s="110"/>
      <c r="I40" s="95"/>
      <c r="J40" s="112"/>
      <c r="K40" s="126"/>
      <c r="L40" s="111"/>
    </row>
    <row r="41" spans="1:12" ht="15" customHeight="1">
      <c r="A41" s="4"/>
      <c r="B41" s="4"/>
      <c r="C41" s="4"/>
      <c r="D41" s="4" t="s">
        <v>8</v>
      </c>
      <c r="E41" s="4"/>
      <c r="F41" s="4"/>
      <c r="G41" s="96"/>
      <c r="H41" s="5"/>
      <c r="I41" s="6">
        <v>0</v>
      </c>
      <c r="J41" s="7"/>
      <c r="K41" s="6">
        <v>0</v>
      </c>
      <c r="L41" s="8"/>
    </row>
    <row r="42" spans="1:12" ht="15" customHeight="1">
      <c r="A42" s="4"/>
      <c r="B42" s="4"/>
      <c r="C42" s="4"/>
      <c r="D42" s="4" t="s">
        <v>9</v>
      </c>
      <c r="E42" s="4"/>
      <c r="F42" s="4"/>
      <c r="G42" s="96"/>
      <c r="H42" s="5"/>
      <c r="I42" s="6">
        <v>0</v>
      </c>
      <c r="J42" s="7"/>
      <c r="K42" s="6">
        <v>0</v>
      </c>
      <c r="L42" s="8"/>
    </row>
    <row r="43" spans="1:12" ht="15" customHeight="1">
      <c r="A43" s="4"/>
      <c r="B43" s="4"/>
      <c r="C43" s="4"/>
      <c r="D43" s="127" t="s">
        <v>39</v>
      </c>
      <c r="E43" s="127"/>
      <c r="F43" s="127"/>
      <c r="G43" s="128"/>
      <c r="H43" s="5"/>
      <c r="I43" s="6">
        <v>0</v>
      </c>
      <c r="J43" s="7"/>
      <c r="K43" s="6">
        <v>0</v>
      </c>
      <c r="L43" s="8"/>
    </row>
    <row r="44" spans="1:12" ht="15" customHeight="1">
      <c r="A44" s="4"/>
      <c r="B44" s="4"/>
      <c r="C44" s="4"/>
      <c r="D44" s="127" t="s">
        <v>40</v>
      </c>
      <c r="E44" s="127"/>
      <c r="F44" s="127"/>
      <c r="G44" s="128"/>
      <c r="H44" s="5"/>
      <c r="I44" s="6">
        <v>0</v>
      </c>
      <c r="J44" s="7"/>
      <c r="K44" s="6">
        <v>0</v>
      </c>
      <c r="L44" s="8"/>
    </row>
    <row r="45" spans="1:12" ht="15" customHeight="1">
      <c r="A45" s="4"/>
      <c r="B45" s="4"/>
      <c r="C45" s="4"/>
      <c r="D45" s="128" t="s">
        <v>41</v>
      </c>
      <c r="E45" s="133"/>
      <c r="F45" s="133"/>
      <c r="G45" s="133"/>
      <c r="H45" s="5"/>
      <c r="I45" s="6">
        <v>0</v>
      </c>
      <c r="J45" s="7"/>
      <c r="K45" s="6">
        <v>0</v>
      </c>
      <c r="L45" s="8"/>
    </row>
    <row r="46" spans="1:12" ht="15" customHeight="1">
      <c r="A46" s="4"/>
      <c r="B46" s="4"/>
      <c r="C46" s="4"/>
      <c r="D46" s="127" t="s">
        <v>10</v>
      </c>
      <c r="E46" s="127"/>
      <c r="F46" s="127"/>
      <c r="G46" s="128"/>
      <c r="H46" s="5"/>
      <c r="I46" s="6">
        <v>150</v>
      </c>
      <c r="J46" s="7"/>
      <c r="K46" s="6">
        <v>150</v>
      </c>
      <c r="L46" s="8">
        <v>15</v>
      </c>
    </row>
    <row r="47" spans="1:12" ht="15" customHeight="1">
      <c r="A47" s="4"/>
      <c r="B47" s="4"/>
      <c r="C47" s="4"/>
      <c r="D47" s="127" t="s">
        <v>11</v>
      </c>
      <c r="E47" s="127"/>
      <c r="F47" s="127"/>
      <c r="G47" s="128"/>
      <c r="H47" s="5"/>
      <c r="I47" s="6">
        <v>0</v>
      </c>
      <c r="J47" s="7"/>
      <c r="K47" s="6">
        <v>0</v>
      </c>
      <c r="L47" s="8"/>
    </row>
    <row r="48" spans="1:12" ht="15" customHeight="1">
      <c r="A48" s="4"/>
      <c r="B48" s="4"/>
      <c r="C48" s="4"/>
      <c r="D48" s="127" t="s">
        <v>12</v>
      </c>
      <c r="E48" s="127"/>
      <c r="F48" s="127"/>
      <c r="G48" s="128"/>
      <c r="H48" s="5"/>
      <c r="I48" s="6">
        <v>150</v>
      </c>
      <c r="J48" s="7"/>
      <c r="K48" s="6">
        <v>150</v>
      </c>
      <c r="L48" s="8">
        <v>15</v>
      </c>
    </row>
    <row r="49" spans="1:12" ht="15" customHeight="1">
      <c r="A49" s="4"/>
      <c r="B49" s="4"/>
      <c r="C49" s="4"/>
      <c r="D49" s="127" t="s">
        <v>13</v>
      </c>
      <c r="E49" s="127"/>
      <c r="F49" s="127"/>
      <c r="G49" s="128"/>
      <c r="H49" s="5"/>
      <c r="I49" s="6">
        <v>0</v>
      </c>
      <c r="J49" s="7"/>
      <c r="K49" s="6">
        <v>0</v>
      </c>
      <c r="L49" s="8"/>
    </row>
    <row r="50" spans="1:12" ht="15" customHeight="1">
      <c r="A50" s="4"/>
      <c r="B50" s="4"/>
      <c r="C50" s="4"/>
      <c r="D50" s="127" t="s">
        <v>14</v>
      </c>
      <c r="E50" s="127"/>
      <c r="F50" s="127"/>
      <c r="G50" s="128"/>
      <c r="H50" s="5"/>
      <c r="I50" s="6">
        <v>0</v>
      </c>
      <c r="J50" s="7"/>
      <c r="K50" s="6">
        <v>0</v>
      </c>
      <c r="L50" s="8"/>
    </row>
    <row r="51" spans="1:12" ht="15" customHeight="1">
      <c r="A51" s="4"/>
      <c r="B51" s="4"/>
      <c r="C51" s="4"/>
      <c r="D51" s="127" t="s">
        <v>46</v>
      </c>
      <c r="E51" s="127"/>
      <c r="F51" s="127"/>
      <c r="G51" s="128"/>
      <c r="H51" s="19"/>
      <c r="I51" s="6">
        <v>0</v>
      </c>
      <c r="J51" s="7"/>
      <c r="K51" s="6">
        <v>0</v>
      </c>
      <c r="L51" s="8"/>
    </row>
    <row r="52" spans="1:12" ht="15" customHeight="1">
      <c r="A52" s="4"/>
      <c r="B52" s="4"/>
      <c r="C52" s="4"/>
      <c r="D52" s="127" t="s">
        <v>45</v>
      </c>
      <c r="E52" s="127"/>
      <c r="F52" s="127"/>
      <c r="G52" s="128"/>
      <c r="H52" s="5"/>
      <c r="I52" s="6">
        <v>0</v>
      </c>
      <c r="J52" s="7"/>
      <c r="K52" s="6">
        <v>0</v>
      </c>
      <c r="L52" s="8"/>
    </row>
    <row r="53" spans="1:12" ht="15" customHeight="1">
      <c r="A53" s="4"/>
      <c r="B53" s="4"/>
      <c r="C53" s="4"/>
      <c r="D53" s="127" t="s">
        <v>17</v>
      </c>
      <c r="E53" s="127"/>
      <c r="F53" s="127"/>
      <c r="G53" s="128"/>
      <c r="H53" s="5"/>
      <c r="I53" s="6">
        <v>0</v>
      </c>
      <c r="J53" s="7"/>
      <c r="K53" s="6">
        <v>0</v>
      </c>
      <c r="L53" s="8"/>
    </row>
    <row r="54" spans="1:12" ht="15" customHeight="1">
      <c r="A54" s="8"/>
      <c r="B54" s="8"/>
      <c r="C54" s="8"/>
      <c r="D54" s="127" t="s">
        <v>18</v>
      </c>
      <c r="E54" s="127"/>
      <c r="F54" s="127"/>
      <c r="G54" s="128"/>
      <c r="H54" s="5"/>
      <c r="I54" s="6">
        <v>0</v>
      </c>
      <c r="J54" s="7"/>
      <c r="K54" s="6">
        <v>0</v>
      </c>
      <c r="L54" s="8"/>
    </row>
    <row r="55" spans="1:12" s="11" customFormat="1" ht="15" customHeight="1">
      <c r="A55" s="139" t="s">
        <v>22</v>
      </c>
      <c r="B55" s="142"/>
      <c r="C55" s="142"/>
      <c r="D55" s="142"/>
      <c r="E55" s="142"/>
      <c r="F55" s="142"/>
      <c r="G55" s="142"/>
      <c r="H55" s="20"/>
      <c r="I55" s="21">
        <f>I41+I42+I43+I46+I49+I50+I51+I52</f>
        <v>150</v>
      </c>
      <c r="J55" s="22"/>
      <c r="K55" s="21">
        <f>K41+K42+K43+K46+K49+K50+K51+K52</f>
        <v>150</v>
      </c>
      <c r="L55" s="84">
        <f>L41+L42+L43+L46+L49+L50+L51+L52</f>
        <v>15</v>
      </c>
    </row>
    <row r="56" spans="1:12" s="11" customFormat="1" ht="15" customHeight="1">
      <c r="A56" s="53"/>
      <c r="B56" s="54"/>
      <c r="C56" s="54"/>
      <c r="D56" s="54"/>
      <c r="E56" s="54"/>
      <c r="F56" s="54"/>
      <c r="G56" s="54"/>
      <c r="H56" s="20"/>
      <c r="I56" s="21"/>
      <c r="J56" s="22"/>
      <c r="K56" s="21"/>
      <c r="L56" s="84"/>
    </row>
    <row r="57" spans="1:12" s="11" customFormat="1" ht="15" customHeight="1">
      <c r="A57" s="13" t="s">
        <v>49</v>
      </c>
      <c r="B57" s="14"/>
      <c r="C57" s="14"/>
      <c r="D57" s="14"/>
      <c r="E57" s="14"/>
      <c r="F57" s="14"/>
      <c r="G57" s="14"/>
      <c r="H57" s="110"/>
      <c r="I57" s="95"/>
      <c r="J57" s="112"/>
      <c r="K57" s="95"/>
      <c r="L57" s="69"/>
    </row>
    <row r="58" spans="1:12" s="11" customFormat="1" ht="15" customHeight="1">
      <c r="A58" s="4"/>
      <c r="B58" s="4"/>
      <c r="C58" s="4"/>
      <c r="D58" s="4" t="s">
        <v>8</v>
      </c>
      <c r="E58" s="4"/>
      <c r="F58" s="4"/>
      <c r="G58" s="96"/>
      <c r="H58" s="5"/>
      <c r="I58" s="6">
        <v>0</v>
      </c>
      <c r="J58" s="7"/>
      <c r="K58" s="6">
        <v>0</v>
      </c>
      <c r="L58" s="69"/>
    </row>
    <row r="59" spans="1:12" s="11" customFormat="1" ht="15" customHeight="1">
      <c r="A59" s="4"/>
      <c r="B59" s="4"/>
      <c r="C59" s="4"/>
      <c r="D59" s="4" t="s">
        <v>9</v>
      </c>
      <c r="E59" s="4"/>
      <c r="F59" s="4"/>
      <c r="G59" s="96"/>
      <c r="H59" s="5"/>
      <c r="I59" s="6">
        <v>0</v>
      </c>
      <c r="J59" s="7"/>
      <c r="K59" s="6">
        <v>0</v>
      </c>
      <c r="L59" s="69"/>
    </row>
    <row r="60" spans="1:12" s="11" customFormat="1" ht="15" customHeight="1">
      <c r="A60" s="4"/>
      <c r="B60" s="4"/>
      <c r="C60" s="4"/>
      <c r="D60" s="127" t="s">
        <v>39</v>
      </c>
      <c r="E60" s="127"/>
      <c r="F60" s="127"/>
      <c r="G60" s="128"/>
      <c r="H60" s="5"/>
      <c r="I60" s="6">
        <v>0</v>
      </c>
      <c r="J60" s="7"/>
      <c r="K60" s="6">
        <v>0</v>
      </c>
      <c r="L60" s="69"/>
    </row>
    <row r="61" spans="1:12" s="11" customFormat="1" ht="15" customHeight="1">
      <c r="A61" s="4"/>
      <c r="B61" s="4"/>
      <c r="C61" s="4"/>
      <c r="D61" s="127" t="s">
        <v>40</v>
      </c>
      <c r="E61" s="127"/>
      <c r="F61" s="127"/>
      <c r="G61" s="128"/>
      <c r="H61" s="5"/>
      <c r="I61" s="6">
        <v>0</v>
      </c>
      <c r="J61" s="7"/>
      <c r="K61" s="6">
        <v>0</v>
      </c>
      <c r="L61" s="69"/>
    </row>
    <row r="62" spans="1:12" s="11" customFormat="1" ht="15" customHeight="1">
      <c r="A62" s="4"/>
      <c r="B62" s="4"/>
      <c r="C62" s="4"/>
      <c r="D62" s="128" t="s">
        <v>41</v>
      </c>
      <c r="E62" s="133"/>
      <c r="F62" s="133"/>
      <c r="G62" s="133"/>
      <c r="H62" s="5"/>
      <c r="I62" s="6">
        <v>0</v>
      </c>
      <c r="J62" s="7"/>
      <c r="K62" s="6">
        <v>0</v>
      </c>
      <c r="L62" s="69"/>
    </row>
    <row r="63" spans="1:12" s="11" customFormat="1" ht="15" customHeight="1">
      <c r="A63" s="4"/>
      <c r="B63" s="4"/>
      <c r="C63" s="4"/>
      <c r="D63" s="127" t="s">
        <v>10</v>
      </c>
      <c r="E63" s="127"/>
      <c r="F63" s="127"/>
      <c r="G63" s="128"/>
      <c r="H63" s="5"/>
      <c r="I63" s="6">
        <v>50</v>
      </c>
      <c r="J63" s="7"/>
      <c r="K63" s="6">
        <v>0</v>
      </c>
      <c r="L63" s="69"/>
    </row>
    <row r="64" spans="1:12" s="11" customFormat="1" ht="15" customHeight="1">
      <c r="A64" s="4"/>
      <c r="B64" s="4"/>
      <c r="C64" s="4"/>
      <c r="D64" s="127" t="s">
        <v>11</v>
      </c>
      <c r="E64" s="127"/>
      <c r="F64" s="127"/>
      <c r="G64" s="128"/>
      <c r="H64" s="5"/>
      <c r="I64" s="6">
        <v>0</v>
      </c>
      <c r="J64" s="7"/>
      <c r="K64" s="6">
        <v>0</v>
      </c>
      <c r="L64" s="69"/>
    </row>
    <row r="65" spans="1:12" s="11" customFormat="1" ht="15" customHeight="1">
      <c r="A65" s="4"/>
      <c r="B65" s="4"/>
      <c r="C65" s="4"/>
      <c r="D65" s="127" t="s">
        <v>12</v>
      </c>
      <c r="E65" s="127"/>
      <c r="F65" s="127"/>
      <c r="G65" s="128"/>
      <c r="H65" s="5"/>
      <c r="I65" s="6">
        <v>50</v>
      </c>
      <c r="J65" s="7"/>
      <c r="K65" s="6">
        <v>0</v>
      </c>
      <c r="L65" s="69"/>
    </row>
    <row r="66" spans="1:12" s="11" customFormat="1" ht="15" customHeight="1">
      <c r="A66" s="4"/>
      <c r="B66" s="4"/>
      <c r="C66" s="4"/>
      <c r="D66" s="127" t="s">
        <v>13</v>
      </c>
      <c r="E66" s="127"/>
      <c r="F66" s="127"/>
      <c r="G66" s="128"/>
      <c r="H66" s="5"/>
      <c r="I66" s="6">
        <v>0</v>
      </c>
      <c r="J66" s="7"/>
      <c r="K66" s="6">
        <v>0</v>
      </c>
      <c r="L66" s="69"/>
    </row>
    <row r="67" spans="1:12" s="11" customFormat="1" ht="15" customHeight="1">
      <c r="A67" s="4"/>
      <c r="B67" s="4"/>
      <c r="C67" s="4"/>
      <c r="D67" s="127" t="s">
        <v>14</v>
      </c>
      <c r="E67" s="127"/>
      <c r="F67" s="127"/>
      <c r="G67" s="128"/>
      <c r="H67" s="5"/>
      <c r="I67" s="6">
        <v>0</v>
      </c>
      <c r="J67" s="7"/>
      <c r="K67" s="6">
        <v>0</v>
      </c>
      <c r="L67" s="69"/>
    </row>
    <row r="68" spans="1:12" s="11" customFormat="1" ht="15" customHeight="1">
      <c r="A68" s="4"/>
      <c r="B68" s="4"/>
      <c r="C68" s="4"/>
      <c r="D68" s="127" t="s">
        <v>46</v>
      </c>
      <c r="E68" s="127"/>
      <c r="F68" s="127"/>
      <c r="G68" s="128"/>
      <c r="H68" s="5"/>
      <c r="I68" s="6">
        <v>0</v>
      </c>
      <c r="J68" s="7"/>
      <c r="K68" s="6">
        <v>0</v>
      </c>
      <c r="L68" s="69"/>
    </row>
    <row r="69" spans="1:12" s="11" customFormat="1" ht="15" customHeight="1">
      <c r="A69" s="4"/>
      <c r="B69" s="4"/>
      <c r="C69" s="4"/>
      <c r="D69" s="127" t="s">
        <v>45</v>
      </c>
      <c r="E69" s="127"/>
      <c r="F69" s="127"/>
      <c r="G69" s="128"/>
      <c r="H69" s="5"/>
      <c r="I69" s="6">
        <v>0</v>
      </c>
      <c r="J69" s="7"/>
      <c r="K69" s="6">
        <v>0</v>
      </c>
      <c r="L69" s="69"/>
    </row>
    <row r="70" spans="1:12" s="11" customFormat="1" ht="15" customHeight="1">
      <c r="A70" s="4"/>
      <c r="B70" s="4"/>
      <c r="C70" s="4"/>
      <c r="D70" s="127" t="s">
        <v>17</v>
      </c>
      <c r="E70" s="127"/>
      <c r="F70" s="127"/>
      <c r="G70" s="128"/>
      <c r="H70" s="5"/>
      <c r="I70" s="6">
        <v>0</v>
      </c>
      <c r="J70" s="7"/>
      <c r="K70" s="6">
        <v>0</v>
      </c>
      <c r="L70" s="69"/>
    </row>
    <row r="71" spans="1:12" s="11" customFormat="1" ht="15" customHeight="1">
      <c r="A71" s="8"/>
      <c r="B71" s="8"/>
      <c r="C71" s="8"/>
      <c r="D71" s="127" t="s">
        <v>18</v>
      </c>
      <c r="E71" s="127"/>
      <c r="F71" s="127"/>
      <c r="G71" s="128"/>
      <c r="H71" s="5"/>
      <c r="I71" s="6">
        <v>0</v>
      </c>
      <c r="J71" s="7"/>
      <c r="K71" s="6">
        <v>0</v>
      </c>
      <c r="L71" s="69"/>
    </row>
    <row r="72" spans="1:12" s="11" customFormat="1" ht="15" customHeight="1">
      <c r="A72" s="140" t="s">
        <v>23</v>
      </c>
      <c r="B72" s="141"/>
      <c r="C72" s="141"/>
      <c r="D72" s="141"/>
      <c r="E72" s="141"/>
      <c r="F72" s="141"/>
      <c r="G72" s="141"/>
      <c r="H72" s="20"/>
      <c r="I72" s="21">
        <f>I58+I59+I60+I63+I66+I67+I68+I69</f>
        <v>50</v>
      </c>
      <c r="J72" s="22"/>
      <c r="K72" s="21">
        <f>K58+K59+K60+K63+K66+K67+K68+K69</f>
        <v>0</v>
      </c>
      <c r="L72" s="84">
        <f>L58+L59+L60+L63+L66+L67+L68+L69</f>
        <v>0</v>
      </c>
    </row>
    <row r="73" spans="1:12" s="11" customFormat="1" ht="15" customHeight="1">
      <c r="A73" s="57"/>
      <c r="B73" s="58"/>
      <c r="C73" s="58"/>
      <c r="D73" s="58"/>
      <c r="E73" s="58"/>
      <c r="F73" s="58"/>
      <c r="G73" s="58"/>
      <c r="H73" s="20"/>
      <c r="I73" s="21"/>
      <c r="J73" s="22"/>
      <c r="K73" s="21"/>
      <c r="L73" s="84"/>
    </row>
    <row r="74" spans="1:12" s="18" customFormat="1" ht="15" customHeight="1">
      <c r="A74" s="13" t="s">
        <v>50</v>
      </c>
      <c r="B74" s="14"/>
      <c r="C74" s="14"/>
      <c r="D74" s="14"/>
      <c r="E74" s="14"/>
      <c r="F74" s="14"/>
      <c r="G74" s="14"/>
      <c r="H74" s="110"/>
      <c r="I74" s="95"/>
      <c r="J74" s="112"/>
      <c r="K74" s="95"/>
      <c r="L74" s="111"/>
    </row>
    <row r="75" spans="1:12" ht="15" customHeight="1">
      <c r="A75" s="4"/>
      <c r="B75" s="4"/>
      <c r="C75" s="4"/>
      <c r="D75" s="4" t="s">
        <v>8</v>
      </c>
      <c r="E75" s="4"/>
      <c r="F75" s="4"/>
      <c r="G75" s="96"/>
      <c r="H75" s="5"/>
      <c r="I75" s="6">
        <v>1266</v>
      </c>
      <c r="J75" s="7"/>
      <c r="K75" s="6">
        <v>2695</v>
      </c>
      <c r="L75" s="8">
        <v>2695</v>
      </c>
    </row>
    <row r="76" spans="1:12" ht="15" customHeight="1">
      <c r="A76" s="4"/>
      <c r="B76" s="4"/>
      <c r="C76" s="4"/>
      <c r="D76" s="4" t="s">
        <v>9</v>
      </c>
      <c r="E76" s="4"/>
      <c r="F76" s="4"/>
      <c r="G76" s="96"/>
      <c r="H76" s="5"/>
      <c r="I76" s="6">
        <v>0</v>
      </c>
      <c r="J76" s="7"/>
      <c r="K76" s="6">
        <v>0</v>
      </c>
      <c r="L76" s="8"/>
    </row>
    <row r="77" spans="1:12" ht="15" customHeight="1">
      <c r="A77" s="4"/>
      <c r="B77" s="4"/>
      <c r="C77" s="4"/>
      <c r="D77" s="127" t="s">
        <v>39</v>
      </c>
      <c r="E77" s="127"/>
      <c r="F77" s="127"/>
      <c r="G77" s="128"/>
      <c r="H77" s="5"/>
      <c r="I77" s="6">
        <v>0</v>
      </c>
      <c r="J77" s="7"/>
      <c r="K77" s="6">
        <v>0</v>
      </c>
      <c r="L77" s="8"/>
    </row>
    <row r="78" spans="1:12" ht="15" customHeight="1">
      <c r="A78" s="4"/>
      <c r="B78" s="4"/>
      <c r="C78" s="4"/>
      <c r="D78" s="127" t="s">
        <v>40</v>
      </c>
      <c r="E78" s="127"/>
      <c r="F78" s="127"/>
      <c r="G78" s="128"/>
      <c r="H78" s="5"/>
      <c r="I78" s="6">
        <v>0</v>
      </c>
      <c r="J78" s="7"/>
      <c r="K78" s="6">
        <v>0</v>
      </c>
      <c r="L78" s="8"/>
    </row>
    <row r="79" spans="1:12" ht="15" customHeight="1">
      <c r="A79" s="4"/>
      <c r="B79" s="4"/>
      <c r="C79" s="4"/>
      <c r="D79" s="128" t="s">
        <v>41</v>
      </c>
      <c r="E79" s="133"/>
      <c r="F79" s="133"/>
      <c r="G79" s="133"/>
      <c r="H79" s="5"/>
      <c r="I79" s="6">
        <v>0</v>
      </c>
      <c r="J79" s="7"/>
      <c r="K79" s="6">
        <v>0</v>
      </c>
      <c r="L79" s="8"/>
    </row>
    <row r="80" spans="1:12" ht="15" customHeight="1">
      <c r="A80" s="4"/>
      <c r="B80" s="4"/>
      <c r="C80" s="4"/>
      <c r="D80" s="127" t="s">
        <v>10</v>
      </c>
      <c r="E80" s="127"/>
      <c r="F80" s="127"/>
      <c r="G80" s="128"/>
      <c r="H80" s="5"/>
      <c r="I80" s="6">
        <v>0</v>
      </c>
      <c r="J80" s="7"/>
      <c r="K80" s="6">
        <v>0</v>
      </c>
      <c r="L80" s="8"/>
    </row>
    <row r="81" spans="1:12" ht="15" customHeight="1">
      <c r="A81" s="4"/>
      <c r="B81" s="4"/>
      <c r="C81" s="4"/>
      <c r="D81" s="127" t="s">
        <v>11</v>
      </c>
      <c r="E81" s="127"/>
      <c r="F81" s="127"/>
      <c r="G81" s="128"/>
      <c r="H81" s="5"/>
      <c r="I81" s="6">
        <v>0</v>
      </c>
      <c r="J81" s="7"/>
      <c r="K81" s="6">
        <v>0</v>
      </c>
      <c r="L81" s="8"/>
    </row>
    <row r="82" spans="1:12" ht="15" customHeight="1">
      <c r="A82" s="4"/>
      <c r="B82" s="4"/>
      <c r="C82" s="4"/>
      <c r="D82" s="127" t="s">
        <v>12</v>
      </c>
      <c r="E82" s="127"/>
      <c r="F82" s="127"/>
      <c r="G82" s="128"/>
      <c r="H82" s="5"/>
      <c r="I82" s="6">
        <v>0</v>
      </c>
      <c r="J82" s="7"/>
      <c r="K82" s="6">
        <v>0</v>
      </c>
      <c r="L82" s="8"/>
    </row>
    <row r="83" spans="1:12" ht="15" customHeight="1">
      <c r="A83" s="4"/>
      <c r="B83" s="4"/>
      <c r="C83" s="4"/>
      <c r="D83" s="127" t="s">
        <v>13</v>
      </c>
      <c r="E83" s="127"/>
      <c r="F83" s="127"/>
      <c r="G83" s="128"/>
      <c r="H83" s="5"/>
      <c r="I83" s="6">
        <v>0</v>
      </c>
      <c r="J83" s="7"/>
      <c r="K83" s="6">
        <v>0</v>
      </c>
      <c r="L83" s="8"/>
    </row>
    <row r="84" spans="1:12" ht="15" customHeight="1">
      <c r="A84" s="4"/>
      <c r="B84" s="4"/>
      <c r="C84" s="4"/>
      <c r="D84" s="127" t="s">
        <v>14</v>
      </c>
      <c r="E84" s="127"/>
      <c r="F84" s="127"/>
      <c r="G84" s="128"/>
      <c r="H84" s="5"/>
      <c r="I84" s="6">
        <v>0</v>
      </c>
      <c r="J84" s="7"/>
      <c r="K84" s="6">
        <v>0</v>
      </c>
      <c r="L84" s="8"/>
    </row>
    <row r="85" spans="1:12" ht="15" customHeight="1">
      <c r="A85" s="4"/>
      <c r="B85" s="4"/>
      <c r="C85" s="4"/>
      <c r="D85" s="127" t="s">
        <v>46</v>
      </c>
      <c r="E85" s="127"/>
      <c r="F85" s="127"/>
      <c r="G85" s="128"/>
      <c r="H85" s="5"/>
      <c r="I85" s="6">
        <v>0</v>
      </c>
      <c r="J85" s="7"/>
      <c r="K85" s="6">
        <v>0</v>
      </c>
      <c r="L85" s="8"/>
    </row>
    <row r="86" spans="1:12" ht="15" customHeight="1">
      <c r="A86" s="4"/>
      <c r="B86" s="4"/>
      <c r="C86" s="4"/>
      <c r="D86" s="127" t="s">
        <v>45</v>
      </c>
      <c r="E86" s="127"/>
      <c r="F86" s="127"/>
      <c r="G86" s="128"/>
      <c r="H86" s="5"/>
      <c r="I86" s="6">
        <v>0</v>
      </c>
      <c r="J86" s="7"/>
      <c r="K86" s="6">
        <v>0</v>
      </c>
      <c r="L86" s="8"/>
    </row>
    <row r="87" spans="1:12" ht="15" customHeight="1">
      <c r="A87" s="4"/>
      <c r="B87" s="4"/>
      <c r="C87" s="4"/>
      <c r="D87" s="127" t="s">
        <v>17</v>
      </c>
      <c r="E87" s="127"/>
      <c r="F87" s="127"/>
      <c r="G87" s="128"/>
      <c r="H87" s="5"/>
      <c r="I87" s="6">
        <v>0</v>
      </c>
      <c r="J87" s="7"/>
      <c r="K87" s="6">
        <v>0</v>
      </c>
      <c r="L87" s="8"/>
    </row>
    <row r="88" spans="1:12" ht="15" customHeight="1">
      <c r="A88" s="8"/>
      <c r="B88" s="8"/>
      <c r="C88" s="8"/>
      <c r="D88" s="127" t="s">
        <v>18</v>
      </c>
      <c r="E88" s="127"/>
      <c r="F88" s="127"/>
      <c r="G88" s="128"/>
      <c r="H88" s="5"/>
      <c r="I88" s="6">
        <v>0</v>
      </c>
      <c r="J88" s="7"/>
      <c r="K88" s="6">
        <v>0</v>
      </c>
      <c r="L88" s="8"/>
    </row>
    <row r="89" spans="1:12" s="11" customFormat="1" ht="15" customHeight="1">
      <c r="A89" s="138" t="s">
        <v>24</v>
      </c>
      <c r="B89" s="138"/>
      <c r="C89" s="138"/>
      <c r="D89" s="138"/>
      <c r="E89" s="138"/>
      <c r="F89" s="138"/>
      <c r="G89" s="139"/>
      <c r="H89" s="20"/>
      <c r="I89" s="21">
        <f>I75+I76+I77+I80+I83+I84+I85+I86</f>
        <v>1266</v>
      </c>
      <c r="J89" s="22"/>
      <c r="K89" s="21">
        <f>K75+K76+K77+K80+K83+K84+K85+K86</f>
        <v>2695</v>
      </c>
      <c r="L89" s="84">
        <f>L75+L76+L77+L80+L83+L84+L85+L86</f>
        <v>2695</v>
      </c>
    </row>
    <row r="90" spans="1:12" s="11" customFormat="1" ht="15" customHeight="1">
      <c r="A90" s="53"/>
      <c r="B90" s="54"/>
      <c r="C90" s="54"/>
      <c r="D90" s="54"/>
      <c r="E90" s="54"/>
      <c r="F90" s="54"/>
      <c r="G90" s="54"/>
      <c r="H90" s="20"/>
      <c r="I90" s="21"/>
      <c r="J90" s="22"/>
      <c r="K90" s="21"/>
      <c r="L90" s="84"/>
    </row>
    <row r="91" spans="1:12" s="18" customFormat="1" ht="15" customHeight="1">
      <c r="A91" s="13" t="s">
        <v>51</v>
      </c>
      <c r="B91" s="14"/>
      <c r="C91" s="14"/>
      <c r="D91" s="14"/>
      <c r="E91" s="14"/>
      <c r="F91" s="14"/>
      <c r="G91" s="14"/>
      <c r="H91" s="110"/>
      <c r="I91" s="95"/>
      <c r="J91" s="112"/>
      <c r="K91" s="95"/>
      <c r="L91" s="111"/>
    </row>
    <row r="92" spans="1:12" ht="15" customHeight="1">
      <c r="A92" s="4"/>
      <c r="B92" s="4"/>
      <c r="C92" s="4"/>
      <c r="D92" s="4" t="s">
        <v>8</v>
      </c>
      <c r="E92" s="4"/>
      <c r="F92" s="4"/>
      <c r="G92" s="96"/>
      <c r="H92" s="5"/>
      <c r="I92" s="6">
        <v>4276</v>
      </c>
      <c r="J92" s="7"/>
      <c r="K92" s="6">
        <v>9493</v>
      </c>
      <c r="L92" s="8">
        <v>9493</v>
      </c>
    </row>
    <row r="93" spans="1:12" ht="15" customHeight="1">
      <c r="A93" s="4"/>
      <c r="B93" s="4"/>
      <c r="C93" s="4"/>
      <c r="D93" s="4" t="s">
        <v>9</v>
      </c>
      <c r="E93" s="4"/>
      <c r="F93" s="4"/>
      <c r="G93" s="96"/>
      <c r="H93" s="5"/>
      <c r="I93" s="6">
        <v>0</v>
      </c>
      <c r="J93" s="7"/>
      <c r="K93" s="6">
        <v>0</v>
      </c>
      <c r="L93" s="8"/>
    </row>
    <row r="94" spans="1:12" ht="15" customHeight="1">
      <c r="A94" s="4"/>
      <c r="B94" s="4"/>
      <c r="C94" s="4"/>
      <c r="D94" s="127" t="s">
        <v>39</v>
      </c>
      <c r="E94" s="127"/>
      <c r="F94" s="127"/>
      <c r="G94" s="128"/>
      <c r="H94" s="5"/>
      <c r="I94" s="6">
        <v>0</v>
      </c>
      <c r="J94" s="7"/>
      <c r="K94" s="6">
        <v>0</v>
      </c>
      <c r="L94" s="8"/>
    </row>
    <row r="95" spans="1:12" ht="15" customHeight="1">
      <c r="A95" s="4"/>
      <c r="B95" s="4"/>
      <c r="C95" s="4"/>
      <c r="D95" s="127" t="s">
        <v>40</v>
      </c>
      <c r="E95" s="127"/>
      <c r="F95" s="127"/>
      <c r="G95" s="128"/>
      <c r="H95" s="5"/>
      <c r="I95" s="6">
        <v>0</v>
      </c>
      <c r="J95" s="7"/>
      <c r="K95" s="6">
        <v>0</v>
      </c>
      <c r="L95" s="8"/>
    </row>
    <row r="96" spans="1:12" ht="15" customHeight="1">
      <c r="A96" s="4"/>
      <c r="B96" s="4"/>
      <c r="C96" s="4"/>
      <c r="D96" s="128" t="s">
        <v>41</v>
      </c>
      <c r="E96" s="133"/>
      <c r="F96" s="133"/>
      <c r="G96" s="133"/>
      <c r="H96" s="5"/>
      <c r="I96" s="6">
        <v>0</v>
      </c>
      <c r="J96" s="7"/>
      <c r="K96" s="6">
        <v>0</v>
      </c>
      <c r="L96" s="8"/>
    </row>
    <row r="97" spans="1:12" ht="15" customHeight="1">
      <c r="A97" s="4"/>
      <c r="B97" s="4"/>
      <c r="C97" s="4"/>
      <c r="D97" s="127" t="s">
        <v>10</v>
      </c>
      <c r="E97" s="127"/>
      <c r="F97" s="127"/>
      <c r="G97" s="128"/>
      <c r="H97" s="5"/>
      <c r="I97" s="6">
        <v>0</v>
      </c>
      <c r="J97" s="7"/>
      <c r="K97" s="6">
        <v>0</v>
      </c>
      <c r="L97" s="8"/>
    </row>
    <row r="98" spans="1:12" ht="15" customHeight="1">
      <c r="A98" s="4"/>
      <c r="B98" s="4"/>
      <c r="C98" s="4"/>
      <c r="D98" s="127" t="s">
        <v>11</v>
      </c>
      <c r="E98" s="127"/>
      <c r="F98" s="127"/>
      <c r="G98" s="128"/>
      <c r="H98" s="5"/>
      <c r="I98" s="6">
        <v>0</v>
      </c>
      <c r="J98" s="7"/>
      <c r="K98" s="6">
        <v>0</v>
      </c>
      <c r="L98" s="8"/>
    </row>
    <row r="99" spans="1:12" ht="15" customHeight="1">
      <c r="A99" s="4"/>
      <c r="B99" s="4"/>
      <c r="C99" s="4"/>
      <c r="D99" s="127" t="s">
        <v>12</v>
      </c>
      <c r="E99" s="127"/>
      <c r="F99" s="127"/>
      <c r="G99" s="128"/>
      <c r="H99" s="5"/>
      <c r="I99" s="6">
        <v>0</v>
      </c>
      <c r="J99" s="7"/>
      <c r="K99" s="6">
        <v>0</v>
      </c>
      <c r="L99" s="8"/>
    </row>
    <row r="100" spans="1:12" ht="15" customHeight="1">
      <c r="A100" s="4"/>
      <c r="B100" s="4"/>
      <c r="C100" s="4"/>
      <c r="D100" s="127" t="s">
        <v>13</v>
      </c>
      <c r="E100" s="127"/>
      <c r="F100" s="127"/>
      <c r="G100" s="128"/>
      <c r="H100" s="5"/>
      <c r="I100" s="6">
        <v>0</v>
      </c>
      <c r="J100" s="7"/>
      <c r="K100" s="6">
        <v>0</v>
      </c>
      <c r="L100" s="8"/>
    </row>
    <row r="101" spans="1:12" ht="15" customHeight="1">
      <c r="A101" s="4"/>
      <c r="B101" s="4"/>
      <c r="C101" s="4"/>
      <c r="D101" s="127" t="s">
        <v>14</v>
      </c>
      <c r="E101" s="127"/>
      <c r="F101" s="127"/>
      <c r="G101" s="128"/>
      <c r="H101" s="5"/>
      <c r="I101" s="6">
        <v>0</v>
      </c>
      <c r="J101" s="7"/>
      <c r="K101" s="6">
        <v>0</v>
      </c>
      <c r="L101" s="8"/>
    </row>
    <row r="102" spans="1:12" ht="15" customHeight="1">
      <c r="A102" s="4"/>
      <c r="B102" s="4"/>
      <c r="C102" s="4"/>
      <c r="D102" s="127" t="s">
        <v>46</v>
      </c>
      <c r="E102" s="127"/>
      <c r="F102" s="127"/>
      <c r="G102" s="128"/>
      <c r="H102" s="5"/>
      <c r="I102" s="6">
        <v>0</v>
      </c>
      <c r="J102" s="7"/>
      <c r="K102" s="6">
        <v>0</v>
      </c>
      <c r="L102" s="8"/>
    </row>
    <row r="103" spans="1:12" ht="15" customHeight="1">
      <c r="A103" s="4"/>
      <c r="B103" s="4"/>
      <c r="C103" s="4"/>
      <c r="D103" s="127" t="s">
        <v>45</v>
      </c>
      <c r="E103" s="127"/>
      <c r="F103" s="127"/>
      <c r="G103" s="128"/>
      <c r="H103" s="5"/>
      <c r="I103" s="6">
        <v>0</v>
      </c>
      <c r="J103" s="7"/>
      <c r="K103" s="6">
        <v>0</v>
      </c>
      <c r="L103" s="8"/>
    </row>
    <row r="104" spans="1:12" ht="15" customHeight="1">
      <c r="A104" s="4"/>
      <c r="B104" s="4"/>
      <c r="C104" s="4"/>
      <c r="D104" s="127" t="s">
        <v>17</v>
      </c>
      <c r="E104" s="127"/>
      <c r="F104" s="127"/>
      <c r="G104" s="128"/>
      <c r="H104" s="5"/>
      <c r="I104" s="6">
        <v>0</v>
      </c>
      <c r="J104" s="7"/>
      <c r="K104" s="6">
        <v>0</v>
      </c>
      <c r="L104" s="8"/>
    </row>
    <row r="105" spans="1:12" ht="15" customHeight="1">
      <c r="A105" s="8"/>
      <c r="B105" s="8"/>
      <c r="C105" s="8"/>
      <c r="D105" s="127" t="s">
        <v>18</v>
      </c>
      <c r="E105" s="127"/>
      <c r="F105" s="127"/>
      <c r="G105" s="128"/>
      <c r="H105" s="5"/>
      <c r="I105" s="6">
        <v>0</v>
      </c>
      <c r="J105" s="7"/>
      <c r="K105" s="6">
        <v>0</v>
      </c>
      <c r="L105" s="8"/>
    </row>
    <row r="106" spans="1:12" s="11" customFormat="1" ht="15" customHeight="1">
      <c r="A106" s="131" t="s">
        <v>25</v>
      </c>
      <c r="B106" s="131"/>
      <c r="C106" s="131"/>
      <c r="D106" s="131"/>
      <c r="E106" s="131"/>
      <c r="F106" s="131"/>
      <c r="G106" s="132"/>
      <c r="H106" s="20"/>
      <c r="I106" s="21">
        <f>I92+I93+I94+I97+I100+I101+I102+I103</f>
        <v>4276</v>
      </c>
      <c r="J106" s="22"/>
      <c r="K106" s="39">
        <f>K92+K93+K94+K97+K100+K101+K102+K103</f>
        <v>9493</v>
      </c>
      <c r="L106" s="84">
        <f>L92+L93+L94+L97+L100+L101+L102+L103</f>
        <v>9493</v>
      </c>
    </row>
    <row r="107" spans="1:12" s="11" customFormat="1" ht="15" customHeight="1">
      <c r="A107" s="59"/>
      <c r="B107" s="60"/>
      <c r="C107" s="60"/>
      <c r="D107" s="60"/>
      <c r="E107" s="60"/>
      <c r="F107" s="60"/>
      <c r="G107" s="60"/>
      <c r="H107" s="20"/>
      <c r="I107" s="21"/>
      <c r="J107" s="22"/>
      <c r="K107" s="93"/>
      <c r="L107" s="84"/>
    </row>
    <row r="108" spans="1:12" s="18" customFormat="1" ht="15" customHeight="1">
      <c r="A108" s="13" t="s">
        <v>52</v>
      </c>
      <c r="B108" s="14"/>
      <c r="C108" s="14"/>
      <c r="D108" s="14"/>
      <c r="E108" s="14"/>
      <c r="F108" s="14"/>
      <c r="G108" s="14"/>
      <c r="H108" s="110"/>
      <c r="I108" s="95"/>
      <c r="J108" s="112"/>
      <c r="K108" s="16"/>
      <c r="L108" s="111"/>
    </row>
    <row r="109" spans="1:12" ht="15" customHeight="1">
      <c r="A109" s="4"/>
      <c r="B109" s="4"/>
      <c r="C109" s="4"/>
      <c r="D109" s="4" t="s">
        <v>8</v>
      </c>
      <c r="E109" s="4"/>
      <c r="F109" s="4"/>
      <c r="G109" s="96"/>
      <c r="H109" s="5"/>
      <c r="I109" s="6">
        <v>11256</v>
      </c>
      <c r="J109" s="7"/>
      <c r="K109" s="6">
        <v>11417</v>
      </c>
      <c r="L109" s="8">
        <v>11848</v>
      </c>
    </row>
    <row r="110" spans="1:12" ht="15" customHeight="1">
      <c r="A110" s="4"/>
      <c r="B110" s="4"/>
      <c r="C110" s="4"/>
      <c r="D110" s="4" t="s">
        <v>9</v>
      </c>
      <c r="E110" s="4"/>
      <c r="F110" s="4"/>
      <c r="G110" s="96"/>
      <c r="H110" s="5"/>
      <c r="I110" s="6">
        <v>0</v>
      </c>
      <c r="J110" s="7"/>
      <c r="K110" s="6">
        <v>0</v>
      </c>
      <c r="L110" s="8"/>
    </row>
    <row r="111" spans="1:12" ht="15" customHeight="1">
      <c r="A111" s="4"/>
      <c r="B111" s="4"/>
      <c r="C111" s="4"/>
      <c r="D111" s="127" t="s">
        <v>39</v>
      </c>
      <c r="E111" s="127"/>
      <c r="F111" s="127"/>
      <c r="G111" s="128"/>
      <c r="H111" s="5"/>
      <c r="I111" s="6">
        <v>0</v>
      </c>
      <c r="J111" s="7"/>
      <c r="K111" s="6">
        <v>0</v>
      </c>
      <c r="L111" s="8"/>
    </row>
    <row r="112" spans="1:12" ht="15" customHeight="1">
      <c r="A112" s="4"/>
      <c r="B112" s="4"/>
      <c r="C112" s="4"/>
      <c r="D112" s="127" t="s">
        <v>40</v>
      </c>
      <c r="E112" s="127"/>
      <c r="F112" s="127"/>
      <c r="G112" s="128"/>
      <c r="H112" s="5"/>
      <c r="I112" s="6">
        <v>0</v>
      </c>
      <c r="J112" s="7"/>
      <c r="K112" s="6">
        <v>0</v>
      </c>
      <c r="L112" s="8"/>
    </row>
    <row r="113" spans="1:12" ht="15" customHeight="1">
      <c r="A113" s="4"/>
      <c r="B113" s="4"/>
      <c r="C113" s="4"/>
      <c r="D113" s="128" t="s">
        <v>41</v>
      </c>
      <c r="E113" s="133"/>
      <c r="F113" s="133"/>
      <c r="G113" s="133"/>
      <c r="H113" s="5"/>
      <c r="I113" s="6">
        <v>0</v>
      </c>
      <c r="J113" s="7"/>
      <c r="K113" s="6">
        <v>0</v>
      </c>
      <c r="L113" s="8"/>
    </row>
    <row r="114" spans="1:12" ht="15" customHeight="1">
      <c r="A114" s="4"/>
      <c r="B114" s="4"/>
      <c r="C114" s="4"/>
      <c r="D114" s="127" t="s">
        <v>10</v>
      </c>
      <c r="E114" s="127"/>
      <c r="F114" s="127"/>
      <c r="G114" s="128"/>
      <c r="H114" s="5"/>
      <c r="I114" s="6">
        <v>0</v>
      </c>
      <c r="J114" s="7"/>
      <c r="K114" s="6">
        <v>0</v>
      </c>
      <c r="L114" s="8"/>
    </row>
    <row r="115" spans="1:12" ht="15" customHeight="1">
      <c r="A115" s="4"/>
      <c r="B115" s="4"/>
      <c r="C115" s="4"/>
      <c r="D115" s="127" t="s">
        <v>11</v>
      </c>
      <c r="E115" s="127"/>
      <c r="F115" s="127"/>
      <c r="G115" s="128"/>
      <c r="H115" s="5"/>
      <c r="I115" s="6">
        <v>0</v>
      </c>
      <c r="J115" s="7"/>
      <c r="K115" s="6">
        <v>0</v>
      </c>
      <c r="L115" s="8"/>
    </row>
    <row r="116" spans="1:12" ht="15" customHeight="1">
      <c r="A116" s="4"/>
      <c r="B116" s="4"/>
      <c r="C116" s="4"/>
      <c r="D116" s="127" t="s">
        <v>12</v>
      </c>
      <c r="E116" s="127"/>
      <c r="F116" s="127"/>
      <c r="G116" s="128"/>
      <c r="H116" s="5"/>
      <c r="I116" s="6">
        <v>0</v>
      </c>
      <c r="J116" s="7"/>
      <c r="K116" s="6">
        <v>0</v>
      </c>
      <c r="L116" s="8"/>
    </row>
    <row r="117" spans="1:12" ht="15" customHeight="1">
      <c r="A117" s="4"/>
      <c r="B117" s="4"/>
      <c r="C117" s="4"/>
      <c r="D117" s="127" t="s">
        <v>13</v>
      </c>
      <c r="E117" s="127"/>
      <c r="F117" s="127"/>
      <c r="G117" s="128"/>
      <c r="H117" s="5"/>
      <c r="I117" s="6">
        <v>0</v>
      </c>
      <c r="J117" s="7"/>
      <c r="K117" s="6">
        <v>0</v>
      </c>
      <c r="L117" s="8"/>
    </row>
    <row r="118" spans="1:12" ht="15" customHeight="1">
      <c r="A118" s="4"/>
      <c r="B118" s="4"/>
      <c r="C118" s="4"/>
      <c r="D118" s="127" t="s">
        <v>14</v>
      </c>
      <c r="E118" s="127"/>
      <c r="F118" s="127"/>
      <c r="G118" s="128"/>
      <c r="H118" s="5"/>
      <c r="I118" s="6">
        <v>0</v>
      </c>
      <c r="J118" s="7"/>
      <c r="K118" s="6">
        <v>0</v>
      </c>
      <c r="L118" s="8"/>
    </row>
    <row r="119" spans="1:12" ht="15" customHeight="1">
      <c r="A119" s="4"/>
      <c r="B119" s="4"/>
      <c r="C119" s="4"/>
      <c r="D119" s="127" t="s">
        <v>46</v>
      </c>
      <c r="E119" s="127"/>
      <c r="F119" s="127"/>
      <c r="G119" s="128"/>
      <c r="H119" s="5"/>
      <c r="I119" s="6">
        <v>0</v>
      </c>
      <c r="J119" s="7"/>
      <c r="K119" s="6">
        <v>0</v>
      </c>
      <c r="L119" s="8"/>
    </row>
    <row r="120" spans="1:12" ht="15" customHeight="1">
      <c r="A120" s="4"/>
      <c r="B120" s="4"/>
      <c r="C120" s="4"/>
      <c r="D120" s="127" t="s">
        <v>45</v>
      </c>
      <c r="E120" s="127"/>
      <c r="F120" s="127"/>
      <c r="G120" s="128"/>
      <c r="H120" s="5"/>
      <c r="I120" s="6">
        <v>0</v>
      </c>
      <c r="J120" s="7"/>
      <c r="K120" s="6">
        <v>0</v>
      </c>
      <c r="L120" s="8"/>
    </row>
    <row r="121" spans="1:12" ht="15" customHeight="1">
      <c r="A121" s="4"/>
      <c r="B121" s="4"/>
      <c r="C121" s="4"/>
      <c r="D121" s="127" t="s">
        <v>17</v>
      </c>
      <c r="E121" s="127"/>
      <c r="F121" s="127"/>
      <c r="G121" s="128"/>
      <c r="H121" s="5"/>
      <c r="I121" s="6">
        <v>0</v>
      </c>
      <c r="J121" s="7"/>
      <c r="K121" s="6">
        <v>0</v>
      </c>
      <c r="L121" s="8"/>
    </row>
    <row r="122" spans="1:12" ht="15" customHeight="1">
      <c r="A122" s="8"/>
      <c r="B122" s="8"/>
      <c r="C122" s="8"/>
      <c r="D122" s="127" t="s">
        <v>18</v>
      </c>
      <c r="E122" s="127"/>
      <c r="F122" s="127"/>
      <c r="G122" s="128"/>
      <c r="H122" s="5"/>
      <c r="I122" s="6">
        <v>0</v>
      </c>
      <c r="J122" s="7"/>
      <c r="K122" s="6">
        <v>0</v>
      </c>
      <c r="L122" s="8"/>
    </row>
    <row r="123" spans="1:12" s="11" customFormat="1" ht="15" customHeight="1">
      <c r="A123" s="131" t="s">
        <v>26</v>
      </c>
      <c r="B123" s="131"/>
      <c r="C123" s="131"/>
      <c r="D123" s="131"/>
      <c r="E123" s="131"/>
      <c r="F123" s="131"/>
      <c r="G123" s="132"/>
      <c r="H123" s="20"/>
      <c r="I123" s="21">
        <f>I109+I110+I111+I114+I117+I118+I119+I120</f>
        <v>11256</v>
      </c>
      <c r="J123" s="22"/>
      <c r="K123" s="21">
        <f>K109+K110+K111+K114+K117+K118+K119+K120</f>
        <v>11417</v>
      </c>
      <c r="L123" s="84">
        <f>L109+L110+L111+L114+L117+L118+L119+L120</f>
        <v>11848</v>
      </c>
    </row>
    <row r="124" spans="1:12" s="11" customFormat="1" ht="15" customHeight="1">
      <c r="A124" s="61"/>
      <c r="B124" s="62"/>
      <c r="C124" s="62"/>
      <c r="D124" s="62"/>
      <c r="E124" s="62"/>
      <c r="F124" s="62"/>
      <c r="G124" s="62"/>
      <c r="H124" s="20"/>
      <c r="I124" s="21"/>
      <c r="J124" s="22"/>
      <c r="K124" s="21"/>
      <c r="L124" s="84"/>
    </row>
    <row r="125" spans="1:12" s="25" customFormat="1" ht="15" customHeight="1">
      <c r="A125" s="73" t="s">
        <v>53</v>
      </c>
      <c r="B125" s="23"/>
      <c r="C125" s="23"/>
      <c r="D125" s="23"/>
      <c r="E125" s="23"/>
      <c r="F125" s="23"/>
      <c r="G125" s="23"/>
      <c r="H125" s="5"/>
      <c r="I125" s="6"/>
      <c r="J125" s="7"/>
      <c r="K125" s="6"/>
      <c r="L125" s="8"/>
    </row>
    <row r="126" spans="1:12" ht="15" customHeight="1">
      <c r="A126" s="4"/>
      <c r="B126" s="4"/>
      <c r="C126" s="4"/>
      <c r="D126" s="4" t="s">
        <v>8</v>
      </c>
      <c r="E126" s="4"/>
      <c r="F126" s="4"/>
      <c r="G126" s="96"/>
      <c r="H126" s="5"/>
      <c r="I126" s="6">
        <v>324</v>
      </c>
      <c r="J126" s="7"/>
      <c r="K126" s="6">
        <v>324</v>
      </c>
      <c r="L126" s="8">
        <v>216</v>
      </c>
    </row>
    <row r="127" spans="1:12" ht="15" customHeight="1">
      <c r="A127" s="4"/>
      <c r="B127" s="4"/>
      <c r="C127" s="4"/>
      <c r="D127" s="4" t="s">
        <v>9</v>
      </c>
      <c r="E127" s="4"/>
      <c r="F127" s="4"/>
      <c r="G127" s="96"/>
      <c r="H127" s="5"/>
      <c r="I127" s="6">
        <v>0</v>
      </c>
      <c r="J127" s="7"/>
      <c r="K127" s="6">
        <v>0</v>
      </c>
      <c r="L127" s="8"/>
    </row>
    <row r="128" spans="1:12" ht="15" customHeight="1">
      <c r="A128" s="4"/>
      <c r="B128" s="4"/>
      <c r="C128" s="4"/>
      <c r="D128" s="127" t="s">
        <v>39</v>
      </c>
      <c r="E128" s="127"/>
      <c r="F128" s="127"/>
      <c r="G128" s="128"/>
      <c r="H128" s="5"/>
      <c r="I128" s="6">
        <v>0</v>
      </c>
      <c r="J128" s="7"/>
      <c r="K128" s="6">
        <v>0</v>
      </c>
      <c r="L128" s="8"/>
    </row>
    <row r="129" spans="1:12" ht="15" customHeight="1">
      <c r="A129" s="4"/>
      <c r="B129" s="4"/>
      <c r="C129" s="4"/>
      <c r="D129" s="127" t="s">
        <v>40</v>
      </c>
      <c r="E129" s="127"/>
      <c r="F129" s="127"/>
      <c r="G129" s="128"/>
      <c r="H129" s="5"/>
      <c r="I129" s="6">
        <v>0</v>
      </c>
      <c r="J129" s="7"/>
      <c r="K129" s="6">
        <v>0</v>
      </c>
      <c r="L129" s="8"/>
    </row>
    <row r="130" spans="1:12" ht="15" customHeight="1">
      <c r="A130" s="4"/>
      <c r="B130" s="4"/>
      <c r="C130" s="4"/>
      <c r="D130" s="128" t="s">
        <v>41</v>
      </c>
      <c r="E130" s="133"/>
      <c r="F130" s="133"/>
      <c r="G130" s="133"/>
      <c r="H130" s="5"/>
      <c r="I130" s="6">
        <v>0</v>
      </c>
      <c r="J130" s="7"/>
      <c r="K130" s="6">
        <v>0</v>
      </c>
      <c r="L130" s="8"/>
    </row>
    <row r="131" spans="1:12" ht="15" customHeight="1">
      <c r="A131" s="4"/>
      <c r="B131" s="4"/>
      <c r="C131" s="4"/>
      <c r="D131" s="127" t="s">
        <v>10</v>
      </c>
      <c r="E131" s="127"/>
      <c r="F131" s="127"/>
      <c r="G131" s="128"/>
      <c r="H131" s="5"/>
      <c r="I131" s="6">
        <v>0</v>
      </c>
      <c r="J131" s="7"/>
      <c r="K131" s="6">
        <v>0</v>
      </c>
      <c r="L131" s="8"/>
    </row>
    <row r="132" spans="1:12" ht="15" customHeight="1">
      <c r="A132" s="4"/>
      <c r="B132" s="4"/>
      <c r="C132" s="4"/>
      <c r="D132" s="127" t="s">
        <v>11</v>
      </c>
      <c r="E132" s="127"/>
      <c r="F132" s="127"/>
      <c r="G132" s="128"/>
      <c r="H132" s="5"/>
      <c r="I132" s="6">
        <v>0</v>
      </c>
      <c r="J132" s="7"/>
      <c r="K132" s="6">
        <v>0</v>
      </c>
      <c r="L132" s="8"/>
    </row>
    <row r="133" spans="1:12" ht="15" customHeight="1">
      <c r="A133" s="4"/>
      <c r="B133" s="4"/>
      <c r="C133" s="4"/>
      <c r="D133" s="127" t="s">
        <v>12</v>
      </c>
      <c r="E133" s="127"/>
      <c r="F133" s="127"/>
      <c r="G133" s="128"/>
      <c r="H133" s="5"/>
      <c r="I133" s="6">
        <v>0</v>
      </c>
      <c r="J133" s="7"/>
      <c r="K133" s="6">
        <v>0</v>
      </c>
      <c r="L133" s="8"/>
    </row>
    <row r="134" spans="1:12" ht="15" customHeight="1">
      <c r="A134" s="4"/>
      <c r="B134" s="4"/>
      <c r="C134" s="4"/>
      <c r="D134" s="127" t="s">
        <v>13</v>
      </c>
      <c r="E134" s="127"/>
      <c r="F134" s="127"/>
      <c r="G134" s="128"/>
      <c r="H134" s="5"/>
      <c r="I134" s="6">
        <v>0</v>
      </c>
      <c r="J134" s="7"/>
      <c r="K134" s="6">
        <v>0</v>
      </c>
      <c r="L134" s="8"/>
    </row>
    <row r="135" spans="1:12" ht="15" customHeight="1">
      <c r="A135" s="4"/>
      <c r="B135" s="4"/>
      <c r="C135" s="4"/>
      <c r="D135" s="127" t="s">
        <v>14</v>
      </c>
      <c r="E135" s="127"/>
      <c r="F135" s="127"/>
      <c r="G135" s="128"/>
      <c r="H135" s="5"/>
      <c r="I135" s="6">
        <v>0</v>
      </c>
      <c r="J135" s="7"/>
      <c r="K135" s="6">
        <v>0</v>
      </c>
      <c r="L135" s="8"/>
    </row>
    <row r="136" spans="1:12" ht="15" customHeight="1">
      <c r="A136" s="4"/>
      <c r="B136" s="4"/>
      <c r="C136" s="4"/>
      <c r="D136" s="127" t="s">
        <v>46</v>
      </c>
      <c r="E136" s="127"/>
      <c r="F136" s="127"/>
      <c r="G136" s="128"/>
      <c r="H136" s="5"/>
      <c r="I136" s="6">
        <v>0</v>
      </c>
      <c r="J136" s="7"/>
      <c r="K136" s="6">
        <v>0</v>
      </c>
      <c r="L136" s="8"/>
    </row>
    <row r="137" spans="1:12" ht="15" customHeight="1">
      <c r="A137" s="4"/>
      <c r="B137" s="4"/>
      <c r="C137" s="4"/>
      <c r="D137" s="127" t="s">
        <v>45</v>
      </c>
      <c r="E137" s="127"/>
      <c r="F137" s="127"/>
      <c r="G137" s="128"/>
      <c r="H137" s="5"/>
      <c r="I137" s="6">
        <v>0</v>
      </c>
      <c r="J137" s="7"/>
      <c r="K137" s="6">
        <v>0</v>
      </c>
      <c r="L137" s="8"/>
    </row>
    <row r="138" spans="1:12" ht="15" customHeight="1">
      <c r="A138" s="4"/>
      <c r="B138" s="4"/>
      <c r="C138" s="4"/>
      <c r="D138" s="127" t="s">
        <v>17</v>
      </c>
      <c r="E138" s="127"/>
      <c r="F138" s="127"/>
      <c r="G138" s="128"/>
      <c r="H138" s="5"/>
      <c r="I138" s="6">
        <v>0</v>
      </c>
      <c r="J138" s="7"/>
      <c r="K138" s="6">
        <v>0</v>
      </c>
      <c r="L138" s="8"/>
    </row>
    <row r="139" spans="1:12" ht="15" customHeight="1">
      <c r="A139" s="8"/>
      <c r="B139" s="8"/>
      <c r="C139" s="8"/>
      <c r="D139" s="127" t="s">
        <v>18</v>
      </c>
      <c r="E139" s="127"/>
      <c r="F139" s="127"/>
      <c r="G139" s="128"/>
      <c r="H139" s="5"/>
      <c r="I139" s="6">
        <v>0</v>
      </c>
      <c r="J139" s="7"/>
      <c r="K139" s="6">
        <v>0</v>
      </c>
      <c r="L139" s="8"/>
    </row>
    <row r="140" spans="1:12" s="11" customFormat="1" ht="15" customHeight="1">
      <c r="A140" s="131" t="s">
        <v>27</v>
      </c>
      <c r="B140" s="131"/>
      <c r="C140" s="131"/>
      <c r="D140" s="131"/>
      <c r="E140" s="131"/>
      <c r="F140" s="131"/>
      <c r="G140" s="132"/>
      <c r="H140" s="20"/>
      <c r="I140" s="21">
        <f>I126+I127+I128+I131+I134+I135+I136+I137</f>
        <v>324</v>
      </c>
      <c r="J140" s="22"/>
      <c r="K140" s="21">
        <f>K126+K127+K128+K131+K134+K135+K136+K137</f>
        <v>324</v>
      </c>
      <c r="L140" s="84">
        <f>L126+L127+L128+L131+L134+L135+L136+L137</f>
        <v>216</v>
      </c>
    </row>
    <row r="141" spans="1:12" s="11" customFormat="1" ht="15" customHeight="1">
      <c r="A141" s="26"/>
      <c r="B141" s="27"/>
      <c r="C141" s="27"/>
      <c r="D141" s="27"/>
      <c r="E141" s="27"/>
      <c r="F141" s="27"/>
      <c r="G141" s="27"/>
      <c r="H141" s="34"/>
      <c r="I141" s="35"/>
      <c r="J141" s="36"/>
      <c r="K141" s="12"/>
      <c r="L141" s="69"/>
    </row>
    <row r="142" spans="1:12" s="18" customFormat="1" ht="15" customHeight="1">
      <c r="A142" s="13" t="s">
        <v>54</v>
      </c>
      <c r="B142" s="14"/>
      <c r="C142" s="14"/>
      <c r="D142" s="14"/>
      <c r="E142" s="14"/>
      <c r="F142" s="14"/>
      <c r="G142" s="14"/>
      <c r="H142" s="110"/>
      <c r="I142" s="95"/>
      <c r="J142" s="112"/>
      <c r="K142" s="16"/>
      <c r="L142" s="111"/>
    </row>
    <row r="143" spans="1:12" ht="15" customHeight="1">
      <c r="A143" s="4"/>
      <c r="B143" s="4"/>
      <c r="C143" s="4"/>
      <c r="D143" s="4" t="s">
        <v>8</v>
      </c>
      <c r="E143" s="4"/>
      <c r="F143" s="4"/>
      <c r="G143" s="96"/>
      <c r="H143" s="5"/>
      <c r="I143" s="6">
        <v>9920</v>
      </c>
      <c r="J143" s="7"/>
      <c r="K143" s="6">
        <v>12369</v>
      </c>
      <c r="L143" s="8">
        <v>12369</v>
      </c>
    </row>
    <row r="144" spans="1:12" ht="15" customHeight="1">
      <c r="A144" s="4"/>
      <c r="B144" s="4"/>
      <c r="C144" s="4"/>
      <c r="D144" s="4" t="s">
        <v>9</v>
      </c>
      <c r="E144" s="4"/>
      <c r="F144" s="4"/>
      <c r="G144" s="96"/>
      <c r="H144" s="5"/>
      <c r="I144" s="6">
        <v>0</v>
      </c>
      <c r="J144" s="7"/>
      <c r="K144" s="6">
        <v>0</v>
      </c>
      <c r="L144" s="8"/>
    </row>
    <row r="145" spans="1:12" ht="15" customHeight="1">
      <c r="A145" s="4"/>
      <c r="B145" s="4"/>
      <c r="C145" s="4"/>
      <c r="D145" s="127" t="s">
        <v>39</v>
      </c>
      <c r="E145" s="127"/>
      <c r="F145" s="127"/>
      <c r="G145" s="128"/>
      <c r="H145" s="5"/>
      <c r="I145" s="6">
        <v>0</v>
      </c>
      <c r="J145" s="7"/>
      <c r="K145" s="6">
        <v>0</v>
      </c>
      <c r="L145" s="8"/>
    </row>
    <row r="146" spans="1:12" ht="15" customHeight="1">
      <c r="A146" s="4"/>
      <c r="B146" s="4"/>
      <c r="C146" s="4"/>
      <c r="D146" s="127" t="s">
        <v>40</v>
      </c>
      <c r="E146" s="127"/>
      <c r="F146" s="127"/>
      <c r="G146" s="128"/>
      <c r="H146" s="5"/>
      <c r="I146" s="6">
        <v>0</v>
      </c>
      <c r="J146" s="7"/>
      <c r="K146" s="6">
        <v>0</v>
      </c>
      <c r="L146" s="8"/>
    </row>
    <row r="147" spans="1:12" ht="15" customHeight="1">
      <c r="A147" s="4"/>
      <c r="B147" s="4"/>
      <c r="C147" s="4"/>
      <c r="D147" s="128" t="s">
        <v>41</v>
      </c>
      <c r="E147" s="133"/>
      <c r="F147" s="133"/>
      <c r="G147" s="133"/>
      <c r="H147" s="5"/>
      <c r="I147" s="6">
        <v>0</v>
      </c>
      <c r="J147" s="7"/>
      <c r="K147" s="6">
        <v>0</v>
      </c>
      <c r="L147" s="8"/>
    </row>
    <row r="148" spans="1:12" ht="15" customHeight="1">
      <c r="A148" s="4"/>
      <c r="B148" s="4"/>
      <c r="C148" s="4"/>
      <c r="D148" s="127" t="s">
        <v>10</v>
      </c>
      <c r="E148" s="127"/>
      <c r="F148" s="127"/>
      <c r="G148" s="128"/>
      <c r="H148" s="5"/>
      <c r="I148" s="6">
        <v>0</v>
      </c>
      <c r="J148" s="7"/>
      <c r="K148" s="6">
        <v>0</v>
      </c>
      <c r="L148" s="8"/>
    </row>
    <row r="149" spans="1:12" ht="15" customHeight="1">
      <c r="A149" s="4"/>
      <c r="B149" s="4"/>
      <c r="C149" s="4"/>
      <c r="D149" s="127" t="s">
        <v>11</v>
      </c>
      <c r="E149" s="127"/>
      <c r="F149" s="127"/>
      <c r="G149" s="128"/>
      <c r="H149" s="5"/>
      <c r="I149" s="6">
        <v>0</v>
      </c>
      <c r="J149" s="7"/>
      <c r="K149" s="6">
        <v>0</v>
      </c>
      <c r="L149" s="8"/>
    </row>
    <row r="150" spans="1:12" ht="15" customHeight="1">
      <c r="A150" s="4"/>
      <c r="B150" s="4"/>
      <c r="C150" s="4"/>
      <c r="D150" s="127" t="s">
        <v>12</v>
      </c>
      <c r="E150" s="127"/>
      <c r="F150" s="127"/>
      <c r="G150" s="128"/>
      <c r="H150" s="5"/>
      <c r="I150" s="6">
        <v>0</v>
      </c>
      <c r="J150" s="7"/>
      <c r="K150" s="6">
        <v>0</v>
      </c>
      <c r="L150" s="8"/>
    </row>
    <row r="151" spans="1:12" ht="15" customHeight="1">
      <c r="A151" s="4"/>
      <c r="B151" s="4"/>
      <c r="C151" s="4"/>
      <c r="D151" s="127" t="s">
        <v>13</v>
      </c>
      <c r="E151" s="127"/>
      <c r="F151" s="127"/>
      <c r="G151" s="128"/>
      <c r="H151" s="5"/>
      <c r="I151" s="6">
        <v>0</v>
      </c>
      <c r="J151" s="7"/>
      <c r="K151" s="6">
        <v>0</v>
      </c>
      <c r="L151" s="8"/>
    </row>
    <row r="152" spans="1:12" ht="15" customHeight="1">
      <c r="A152" s="4"/>
      <c r="B152" s="4"/>
      <c r="C152" s="4"/>
      <c r="D152" s="127" t="s">
        <v>14</v>
      </c>
      <c r="E152" s="127"/>
      <c r="F152" s="127"/>
      <c r="G152" s="128"/>
      <c r="H152" s="5"/>
      <c r="I152" s="6">
        <v>0</v>
      </c>
      <c r="J152" s="7"/>
      <c r="K152" s="6">
        <v>0</v>
      </c>
      <c r="L152" s="8"/>
    </row>
    <row r="153" spans="1:12" ht="15" customHeight="1">
      <c r="A153" s="4"/>
      <c r="B153" s="4"/>
      <c r="C153" s="4"/>
      <c r="D153" s="127" t="s">
        <v>46</v>
      </c>
      <c r="E153" s="127"/>
      <c r="F153" s="127"/>
      <c r="G153" s="128"/>
      <c r="H153" s="5"/>
      <c r="I153" s="6">
        <v>0</v>
      </c>
      <c r="J153" s="7"/>
      <c r="K153" s="6">
        <v>0</v>
      </c>
      <c r="L153" s="8"/>
    </row>
    <row r="154" spans="1:12" ht="15" customHeight="1">
      <c r="A154" s="4"/>
      <c r="B154" s="4"/>
      <c r="C154" s="4"/>
      <c r="D154" s="127" t="s">
        <v>45</v>
      </c>
      <c r="E154" s="127"/>
      <c r="F154" s="127"/>
      <c r="G154" s="128"/>
      <c r="H154" s="5"/>
      <c r="I154" s="6">
        <v>0</v>
      </c>
      <c r="J154" s="7"/>
      <c r="K154" s="6">
        <v>0</v>
      </c>
      <c r="L154" s="8"/>
    </row>
    <row r="155" spans="1:12" ht="15" customHeight="1">
      <c r="A155" s="4"/>
      <c r="B155" s="4"/>
      <c r="C155" s="4"/>
      <c r="D155" s="127" t="s">
        <v>17</v>
      </c>
      <c r="E155" s="127"/>
      <c r="F155" s="127"/>
      <c r="G155" s="128"/>
      <c r="H155" s="5"/>
      <c r="I155" s="6">
        <v>0</v>
      </c>
      <c r="J155" s="7"/>
      <c r="K155" s="6">
        <v>0</v>
      </c>
      <c r="L155" s="8"/>
    </row>
    <row r="156" spans="1:12" ht="15" customHeight="1">
      <c r="A156" s="8"/>
      <c r="B156" s="8"/>
      <c r="C156" s="8"/>
      <c r="D156" s="127" t="s">
        <v>18</v>
      </c>
      <c r="E156" s="127"/>
      <c r="F156" s="127"/>
      <c r="G156" s="128"/>
      <c r="H156" s="5"/>
      <c r="I156" s="6">
        <v>0</v>
      </c>
      <c r="J156" s="7"/>
      <c r="K156" s="6">
        <v>0</v>
      </c>
      <c r="L156" s="8"/>
    </row>
    <row r="157" spans="1:12" s="11" customFormat="1" ht="15" customHeight="1">
      <c r="A157" s="131" t="s">
        <v>28</v>
      </c>
      <c r="B157" s="131"/>
      <c r="C157" s="131"/>
      <c r="D157" s="131"/>
      <c r="E157" s="131"/>
      <c r="F157" s="131"/>
      <c r="G157" s="132"/>
      <c r="H157" s="20"/>
      <c r="I157" s="21">
        <f>I143+I144+I145+I148+I151+I152+I153+I154</f>
        <v>9920</v>
      </c>
      <c r="J157" s="22"/>
      <c r="K157" s="21">
        <f>K143+K144+K145+K148+K151+K152+K153+K154</f>
        <v>12369</v>
      </c>
      <c r="L157" s="84">
        <f>L143+L144+L145+L148+L151+L152+L153+L154</f>
        <v>12369</v>
      </c>
    </row>
    <row r="158" spans="1:12" s="18" customFormat="1" ht="15" customHeight="1">
      <c r="A158" s="28"/>
      <c r="B158" s="29"/>
      <c r="C158" s="29"/>
      <c r="D158" s="29"/>
      <c r="E158" s="29"/>
      <c r="F158" s="29"/>
      <c r="G158" s="29"/>
      <c r="H158" s="110"/>
      <c r="I158" s="95"/>
      <c r="J158" s="112"/>
      <c r="K158" s="95"/>
      <c r="L158" s="111"/>
    </row>
    <row r="159" spans="1:12" s="18" customFormat="1" ht="15" customHeight="1">
      <c r="A159" s="13" t="s">
        <v>62</v>
      </c>
      <c r="B159" s="14"/>
      <c r="C159" s="14"/>
      <c r="D159" s="14"/>
      <c r="E159" s="14"/>
      <c r="F159" s="14"/>
      <c r="G159" s="14"/>
      <c r="H159" s="110"/>
      <c r="I159" s="95"/>
      <c r="J159" s="112"/>
      <c r="K159" s="95"/>
      <c r="L159" s="111"/>
    </row>
    <row r="160" spans="1:12" ht="15" customHeight="1">
      <c r="A160" s="4"/>
      <c r="B160" s="4"/>
      <c r="C160" s="4"/>
      <c r="D160" s="4" t="s">
        <v>8</v>
      </c>
      <c r="E160" s="4"/>
      <c r="F160" s="4"/>
      <c r="G160" s="96"/>
      <c r="H160" s="5"/>
      <c r="I160" s="6">
        <v>2794</v>
      </c>
      <c r="J160" s="7"/>
      <c r="K160" s="6">
        <v>3845</v>
      </c>
      <c r="L160" s="8">
        <v>3758</v>
      </c>
    </row>
    <row r="161" spans="1:12" ht="15" customHeight="1">
      <c r="A161" s="4"/>
      <c r="B161" s="4"/>
      <c r="C161" s="4"/>
      <c r="D161" s="4" t="s">
        <v>9</v>
      </c>
      <c r="E161" s="4"/>
      <c r="F161" s="4"/>
      <c r="G161" s="96"/>
      <c r="H161" s="5"/>
      <c r="I161" s="6">
        <v>0</v>
      </c>
      <c r="J161" s="7"/>
      <c r="K161" s="6">
        <v>0</v>
      </c>
      <c r="L161" s="8">
        <v>12594</v>
      </c>
    </row>
    <row r="162" spans="1:12" ht="15" customHeight="1">
      <c r="A162" s="4"/>
      <c r="B162" s="4"/>
      <c r="C162" s="4"/>
      <c r="D162" s="127" t="s">
        <v>39</v>
      </c>
      <c r="E162" s="127"/>
      <c r="F162" s="127"/>
      <c r="G162" s="128"/>
      <c r="H162" s="5"/>
      <c r="I162" s="6">
        <v>0</v>
      </c>
      <c r="J162" s="7"/>
      <c r="K162" s="6">
        <v>0</v>
      </c>
      <c r="L162" s="8"/>
    </row>
    <row r="163" spans="1:12" ht="15" customHeight="1">
      <c r="A163" s="4"/>
      <c r="B163" s="4"/>
      <c r="C163" s="4"/>
      <c r="D163" s="127" t="s">
        <v>40</v>
      </c>
      <c r="E163" s="127"/>
      <c r="F163" s="127"/>
      <c r="G163" s="128"/>
      <c r="H163" s="5"/>
      <c r="I163" s="6">
        <v>0</v>
      </c>
      <c r="J163" s="7"/>
      <c r="K163" s="6">
        <v>0</v>
      </c>
      <c r="L163" s="8"/>
    </row>
    <row r="164" spans="1:12" ht="15" customHeight="1">
      <c r="A164" s="4"/>
      <c r="B164" s="4"/>
      <c r="C164" s="4"/>
      <c r="D164" s="128" t="s">
        <v>41</v>
      </c>
      <c r="E164" s="133"/>
      <c r="F164" s="133"/>
      <c r="G164" s="133"/>
      <c r="H164" s="5"/>
      <c r="I164" s="6">
        <v>0</v>
      </c>
      <c r="J164" s="7"/>
      <c r="K164" s="6">
        <v>0</v>
      </c>
      <c r="L164" s="8"/>
    </row>
    <row r="165" spans="1:12" ht="15" customHeight="1">
      <c r="A165" s="4"/>
      <c r="B165" s="4"/>
      <c r="C165" s="4"/>
      <c r="D165" s="127" t="s">
        <v>10</v>
      </c>
      <c r="E165" s="127"/>
      <c r="F165" s="127"/>
      <c r="G165" s="128"/>
      <c r="H165" s="5"/>
      <c r="I165" s="6">
        <v>4544</v>
      </c>
      <c r="J165" s="7"/>
      <c r="K165" s="6">
        <v>104654</v>
      </c>
      <c r="L165" s="8">
        <v>4670</v>
      </c>
    </row>
    <row r="166" spans="1:12" ht="15" customHeight="1">
      <c r="A166" s="4"/>
      <c r="B166" s="4"/>
      <c r="C166" s="4"/>
      <c r="D166" s="127" t="s">
        <v>11</v>
      </c>
      <c r="E166" s="127"/>
      <c r="F166" s="127"/>
      <c r="G166" s="128"/>
      <c r="H166" s="5"/>
      <c r="I166" s="6">
        <v>99983</v>
      </c>
      <c r="J166" s="7"/>
      <c r="K166" s="6">
        <v>99983</v>
      </c>
      <c r="L166" s="8">
        <v>0</v>
      </c>
    </row>
    <row r="167" spans="1:12" ht="15" customHeight="1">
      <c r="A167" s="4"/>
      <c r="B167" s="4"/>
      <c r="C167" s="4"/>
      <c r="D167" s="127" t="s">
        <v>12</v>
      </c>
      <c r="E167" s="127"/>
      <c r="F167" s="127"/>
      <c r="G167" s="128"/>
      <c r="H167" s="5"/>
      <c r="I167" s="6">
        <f>1385+3159</f>
        <v>4544</v>
      </c>
      <c r="J167" s="7"/>
      <c r="K167" s="6">
        <v>4671</v>
      </c>
      <c r="L167" s="8">
        <v>4670</v>
      </c>
    </row>
    <row r="168" spans="1:12" ht="15" customHeight="1">
      <c r="A168" s="4"/>
      <c r="B168" s="4"/>
      <c r="C168" s="4"/>
      <c r="D168" s="127" t="s">
        <v>13</v>
      </c>
      <c r="E168" s="127"/>
      <c r="F168" s="127"/>
      <c r="G168" s="128"/>
      <c r="H168" s="5"/>
      <c r="I168" s="6">
        <v>0</v>
      </c>
      <c r="J168" s="7"/>
      <c r="K168" s="6">
        <v>0</v>
      </c>
      <c r="L168" s="8">
        <v>0</v>
      </c>
    </row>
    <row r="169" spans="1:12" ht="15" customHeight="1">
      <c r="A169" s="4"/>
      <c r="B169" s="4"/>
      <c r="C169" s="4"/>
      <c r="D169" s="127" t="s">
        <v>14</v>
      </c>
      <c r="E169" s="127"/>
      <c r="F169" s="127"/>
      <c r="G169" s="128"/>
      <c r="H169" s="5"/>
      <c r="I169" s="6">
        <v>0</v>
      </c>
      <c r="J169" s="7"/>
      <c r="K169" s="6">
        <v>0</v>
      </c>
      <c r="L169" s="8"/>
    </row>
    <row r="170" spans="1:12" ht="15" customHeight="1">
      <c r="A170" s="4"/>
      <c r="B170" s="4"/>
      <c r="C170" s="4"/>
      <c r="D170" s="127" t="s">
        <v>46</v>
      </c>
      <c r="E170" s="127"/>
      <c r="F170" s="127"/>
      <c r="G170" s="128"/>
      <c r="H170" s="5"/>
      <c r="I170" s="6">
        <v>0</v>
      </c>
      <c r="J170" s="7"/>
      <c r="K170" s="6">
        <v>0</v>
      </c>
      <c r="L170" s="8">
        <v>59268</v>
      </c>
    </row>
    <row r="171" spans="1:12" ht="15" customHeight="1">
      <c r="A171" s="4"/>
      <c r="B171" s="4"/>
      <c r="C171" s="4"/>
      <c r="D171" s="127" t="s">
        <v>45</v>
      </c>
      <c r="E171" s="127"/>
      <c r="F171" s="127"/>
      <c r="G171" s="128"/>
      <c r="H171" s="5"/>
      <c r="I171" s="6">
        <v>0</v>
      </c>
      <c r="J171" s="7"/>
      <c r="K171" s="6">
        <v>0</v>
      </c>
      <c r="L171" s="8"/>
    </row>
    <row r="172" spans="1:12" ht="15" customHeight="1">
      <c r="A172" s="4"/>
      <c r="B172" s="4"/>
      <c r="C172" s="4"/>
      <c r="D172" s="127" t="s">
        <v>17</v>
      </c>
      <c r="E172" s="127"/>
      <c r="F172" s="127"/>
      <c r="G172" s="128"/>
      <c r="H172" s="5"/>
      <c r="I172" s="6">
        <v>0</v>
      </c>
      <c r="J172" s="7"/>
      <c r="K172" s="6">
        <v>11176</v>
      </c>
      <c r="L172" s="8">
        <v>11176</v>
      </c>
    </row>
    <row r="173" spans="1:12" ht="15" customHeight="1">
      <c r="A173" s="8"/>
      <c r="B173" s="8"/>
      <c r="C173" s="8"/>
      <c r="D173" s="127" t="s">
        <v>18</v>
      </c>
      <c r="E173" s="127"/>
      <c r="F173" s="127"/>
      <c r="G173" s="128"/>
      <c r="H173" s="5"/>
      <c r="I173" s="6">
        <v>0</v>
      </c>
      <c r="J173" s="7"/>
      <c r="K173" s="6">
        <v>5577</v>
      </c>
      <c r="L173" s="8">
        <v>1390</v>
      </c>
    </row>
    <row r="174" spans="1:12" s="11" customFormat="1" ht="15" customHeight="1">
      <c r="A174" s="134" t="s">
        <v>44</v>
      </c>
      <c r="B174" s="134"/>
      <c r="C174" s="134"/>
      <c r="D174" s="134"/>
      <c r="E174" s="134"/>
      <c r="F174" s="134"/>
      <c r="G174" s="135"/>
      <c r="H174" s="34"/>
      <c r="I174" s="35">
        <f>I160+I161+I162+I165+I168+I169+I170+I171+I166</f>
        <v>107321</v>
      </c>
      <c r="J174" s="36"/>
      <c r="K174" s="35">
        <f>K160+K161+K162+K165+K168+K169+K170+K171+K172+K173+K166</f>
        <v>225235</v>
      </c>
      <c r="L174" s="91">
        <f>L160+L161+L162+L165+L168+L169+L170+L171+L172</f>
        <v>91466</v>
      </c>
    </row>
    <row r="175" spans="1:12" s="11" customFormat="1" ht="15" customHeight="1">
      <c r="A175" s="113"/>
      <c r="B175" s="113"/>
      <c r="C175" s="113"/>
      <c r="D175" s="113"/>
      <c r="E175" s="113"/>
      <c r="F175" s="113"/>
      <c r="G175" s="114"/>
      <c r="H175" s="34"/>
      <c r="I175" s="35"/>
      <c r="J175" s="36"/>
      <c r="K175" s="35"/>
      <c r="L175" s="91"/>
    </row>
    <row r="176" spans="1:12" s="11" customFormat="1" ht="15" customHeight="1">
      <c r="A176" s="13" t="s">
        <v>69</v>
      </c>
      <c r="B176" s="14"/>
      <c r="C176" s="15"/>
      <c r="D176" s="14"/>
      <c r="E176" s="14"/>
      <c r="F176" s="14"/>
      <c r="G176" s="14"/>
      <c r="H176" s="110"/>
      <c r="I176" s="95"/>
      <c r="J176" s="112"/>
      <c r="K176" s="95"/>
      <c r="L176" s="111"/>
    </row>
    <row r="177" spans="1:12" s="11" customFormat="1" ht="15" customHeight="1">
      <c r="A177" s="4"/>
      <c r="B177" s="4"/>
      <c r="C177" s="4"/>
      <c r="D177" s="4" t="s">
        <v>8</v>
      </c>
      <c r="E177" s="4"/>
      <c r="F177" s="4"/>
      <c r="G177" s="96"/>
      <c r="H177" s="5"/>
      <c r="I177" s="6">
        <v>0</v>
      </c>
      <c r="J177" s="7"/>
      <c r="K177" s="6">
        <v>0</v>
      </c>
      <c r="L177" s="8">
        <v>47</v>
      </c>
    </row>
    <row r="178" spans="1:12" s="11" customFormat="1" ht="15" customHeight="1">
      <c r="A178" s="4"/>
      <c r="B178" s="4"/>
      <c r="C178" s="4"/>
      <c r="D178" s="4" t="s">
        <v>9</v>
      </c>
      <c r="E178" s="4"/>
      <c r="F178" s="4"/>
      <c r="G178" s="96"/>
      <c r="H178" s="5"/>
      <c r="I178" s="6">
        <v>0</v>
      </c>
      <c r="J178" s="7"/>
      <c r="K178" s="6">
        <v>0</v>
      </c>
      <c r="L178" s="8"/>
    </row>
    <row r="179" spans="1:12" s="11" customFormat="1" ht="15" customHeight="1">
      <c r="A179" s="4"/>
      <c r="B179" s="4"/>
      <c r="C179" s="4"/>
      <c r="D179" s="127" t="s">
        <v>39</v>
      </c>
      <c r="E179" s="127"/>
      <c r="F179" s="127"/>
      <c r="G179" s="128"/>
      <c r="H179" s="5"/>
      <c r="I179" s="6">
        <v>0</v>
      </c>
      <c r="J179" s="7"/>
      <c r="K179" s="6">
        <v>0</v>
      </c>
      <c r="L179" s="8"/>
    </row>
    <row r="180" spans="1:12" s="11" customFormat="1" ht="15" customHeight="1">
      <c r="A180" s="4"/>
      <c r="B180" s="4"/>
      <c r="C180" s="4"/>
      <c r="D180" s="127" t="s">
        <v>40</v>
      </c>
      <c r="E180" s="127"/>
      <c r="F180" s="127"/>
      <c r="G180" s="128"/>
      <c r="H180" s="5"/>
      <c r="I180" s="6">
        <v>0</v>
      </c>
      <c r="J180" s="7"/>
      <c r="K180" s="6">
        <v>0</v>
      </c>
      <c r="L180" s="8"/>
    </row>
    <row r="181" spans="1:12" s="11" customFormat="1" ht="15" customHeight="1">
      <c r="A181" s="4"/>
      <c r="B181" s="4"/>
      <c r="C181" s="4"/>
      <c r="D181" s="128" t="s">
        <v>41</v>
      </c>
      <c r="E181" s="133"/>
      <c r="F181" s="133"/>
      <c r="G181" s="133"/>
      <c r="H181" s="5"/>
      <c r="I181" s="6">
        <v>0</v>
      </c>
      <c r="J181" s="7"/>
      <c r="K181" s="6">
        <v>0</v>
      </c>
      <c r="L181" s="8"/>
    </row>
    <row r="182" spans="1:12" s="11" customFormat="1" ht="15" customHeight="1">
      <c r="A182" s="4"/>
      <c r="B182" s="4"/>
      <c r="C182" s="4"/>
      <c r="D182" s="127" t="s">
        <v>10</v>
      </c>
      <c r="E182" s="127"/>
      <c r="F182" s="127"/>
      <c r="G182" s="128"/>
      <c r="H182" s="5"/>
      <c r="I182" s="6">
        <v>0</v>
      </c>
      <c r="J182" s="7"/>
      <c r="K182" s="6">
        <v>0</v>
      </c>
      <c r="L182" s="8"/>
    </row>
    <row r="183" spans="1:12" s="11" customFormat="1" ht="15" customHeight="1">
      <c r="A183" s="4"/>
      <c r="B183" s="4"/>
      <c r="C183" s="4"/>
      <c r="D183" s="127" t="s">
        <v>11</v>
      </c>
      <c r="E183" s="127"/>
      <c r="F183" s="127"/>
      <c r="G183" s="128"/>
      <c r="H183" s="5"/>
      <c r="I183" s="6">
        <v>0</v>
      </c>
      <c r="J183" s="7"/>
      <c r="K183" s="6">
        <v>0</v>
      </c>
      <c r="L183" s="8"/>
    </row>
    <row r="184" spans="1:12" s="11" customFormat="1" ht="15" customHeight="1">
      <c r="A184" s="4"/>
      <c r="B184" s="4"/>
      <c r="C184" s="4"/>
      <c r="D184" s="127" t="s">
        <v>12</v>
      </c>
      <c r="E184" s="127"/>
      <c r="F184" s="127"/>
      <c r="G184" s="128"/>
      <c r="H184" s="5"/>
      <c r="I184" s="6">
        <v>0</v>
      </c>
      <c r="J184" s="7"/>
      <c r="K184" s="6">
        <v>0</v>
      </c>
      <c r="L184" s="8"/>
    </row>
    <row r="185" spans="1:12" s="11" customFormat="1" ht="15" customHeight="1">
      <c r="A185" s="4"/>
      <c r="B185" s="4"/>
      <c r="C185" s="4"/>
      <c r="D185" s="127" t="s">
        <v>13</v>
      </c>
      <c r="E185" s="127"/>
      <c r="F185" s="127"/>
      <c r="G185" s="128"/>
      <c r="H185" s="5"/>
      <c r="I185" s="6">
        <v>0</v>
      </c>
      <c r="J185" s="7"/>
      <c r="K185" s="6">
        <v>0</v>
      </c>
      <c r="L185" s="8"/>
    </row>
    <row r="186" spans="1:12" s="11" customFormat="1" ht="15" customHeight="1">
      <c r="A186" s="4"/>
      <c r="B186" s="4"/>
      <c r="C186" s="4"/>
      <c r="D186" s="127" t="s">
        <v>14</v>
      </c>
      <c r="E186" s="127"/>
      <c r="F186" s="127"/>
      <c r="G186" s="128"/>
      <c r="H186" s="5"/>
      <c r="I186" s="6">
        <v>0</v>
      </c>
      <c r="J186" s="7"/>
      <c r="K186" s="6">
        <v>0</v>
      </c>
      <c r="L186" s="8"/>
    </row>
    <row r="187" spans="1:12" s="11" customFormat="1" ht="15" customHeight="1">
      <c r="A187" s="4"/>
      <c r="B187" s="4"/>
      <c r="C187" s="4"/>
      <c r="D187" s="127" t="s">
        <v>46</v>
      </c>
      <c r="E187" s="127"/>
      <c r="F187" s="127"/>
      <c r="G187" s="128"/>
      <c r="H187" s="5"/>
      <c r="I187" s="6">
        <v>0</v>
      </c>
      <c r="J187" s="7"/>
      <c r="K187" s="6">
        <v>0</v>
      </c>
      <c r="L187" s="8"/>
    </row>
    <row r="188" spans="1:12" s="11" customFormat="1" ht="15" customHeight="1">
      <c r="A188" s="4"/>
      <c r="B188" s="4"/>
      <c r="C188" s="4"/>
      <c r="D188" s="127" t="s">
        <v>45</v>
      </c>
      <c r="E188" s="127"/>
      <c r="F188" s="127"/>
      <c r="G188" s="128"/>
      <c r="H188" s="5"/>
      <c r="I188" s="6">
        <v>0</v>
      </c>
      <c r="J188" s="7"/>
      <c r="K188" s="6">
        <v>0</v>
      </c>
      <c r="L188" s="8"/>
    </row>
    <row r="189" spans="1:12" s="11" customFormat="1" ht="15" customHeight="1">
      <c r="A189" s="4"/>
      <c r="B189" s="4"/>
      <c r="C189" s="4"/>
      <c r="D189" s="127" t="s">
        <v>17</v>
      </c>
      <c r="E189" s="127"/>
      <c r="F189" s="127"/>
      <c r="G189" s="128"/>
      <c r="H189" s="5"/>
      <c r="I189" s="6">
        <v>0</v>
      </c>
      <c r="J189" s="7"/>
      <c r="K189" s="6">
        <v>0</v>
      </c>
      <c r="L189" s="8"/>
    </row>
    <row r="190" spans="1:12" s="11" customFormat="1" ht="15" customHeight="1">
      <c r="A190" s="8"/>
      <c r="B190" s="8"/>
      <c r="C190" s="8"/>
      <c r="D190" s="127" t="s">
        <v>18</v>
      </c>
      <c r="E190" s="127"/>
      <c r="F190" s="127"/>
      <c r="G190" s="128"/>
      <c r="H190" s="5"/>
      <c r="I190" s="6">
        <v>0</v>
      </c>
      <c r="J190" s="7"/>
      <c r="K190" s="6">
        <v>0</v>
      </c>
      <c r="L190" s="8"/>
    </row>
    <row r="191" spans="1:12" s="11" customFormat="1" ht="15" customHeight="1">
      <c r="A191" s="131" t="s">
        <v>29</v>
      </c>
      <c r="B191" s="131"/>
      <c r="C191" s="131"/>
      <c r="D191" s="131"/>
      <c r="E191" s="131"/>
      <c r="F191" s="131"/>
      <c r="G191" s="132"/>
      <c r="H191" s="20"/>
      <c r="I191" s="21">
        <f>I177+I178+I179+I182+I185+I186+I187+I188</f>
        <v>0</v>
      </c>
      <c r="J191" s="22"/>
      <c r="K191" s="21">
        <f>K177+K178+K179+K182+K185+K186+K187+K188</f>
        <v>0</v>
      </c>
      <c r="L191" s="84">
        <f>L177+L178+L179+L182+L185+L186+L187+L188</f>
        <v>47</v>
      </c>
    </row>
    <row r="192" spans="1:12" s="117" customFormat="1" ht="15" customHeight="1">
      <c r="A192" s="136"/>
      <c r="B192" s="136"/>
      <c r="C192" s="136"/>
      <c r="D192" s="136"/>
      <c r="E192" s="136"/>
      <c r="F192" s="136"/>
      <c r="G192" s="137"/>
      <c r="H192" s="109"/>
      <c r="I192" s="45"/>
      <c r="J192" s="105"/>
      <c r="K192" s="45"/>
      <c r="L192" s="79"/>
    </row>
    <row r="193" spans="1:12" s="18" customFormat="1" ht="15" customHeight="1">
      <c r="A193" s="13" t="s">
        <v>55</v>
      </c>
      <c r="B193" s="14"/>
      <c r="C193" s="15"/>
      <c r="D193" s="14"/>
      <c r="E193" s="14"/>
      <c r="F193" s="14"/>
      <c r="G193" s="14"/>
      <c r="H193" s="110"/>
      <c r="I193" s="95"/>
      <c r="J193" s="112"/>
      <c r="K193" s="95"/>
      <c r="L193" s="111"/>
    </row>
    <row r="194" spans="1:12" ht="15" customHeight="1">
      <c r="A194" s="4"/>
      <c r="B194" s="4"/>
      <c r="C194" s="4"/>
      <c r="D194" s="4" t="s">
        <v>8</v>
      </c>
      <c r="E194" s="4"/>
      <c r="F194" s="4"/>
      <c r="G194" s="96"/>
      <c r="H194" s="5"/>
      <c r="I194" s="6">
        <v>400</v>
      </c>
      <c r="J194" s="7"/>
      <c r="K194" s="6">
        <v>700</v>
      </c>
      <c r="L194" s="8">
        <v>700</v>
      </c>
    </row>
    <row r="195" spans="1:12" ht="15" customHeight="1">
      <c r="A195" s="4"/>
      <c r="B195" s="4"/>
      <c r="C195" s="4"/>
      <c r="D195" s="4" t="s">
        <v>9</v>
      </c>
      <c r="E195" s="4"/>
      <c r="F195" s="4"/>
      <c r="G195" s="96"/>
      <c r="H195" s="5"/>
      <c r="I195" s="6">
        <v>0</v>
      </c>
      <c r="J195" s="7"/>
      <c r="K195" s="6">
        <v>0</v>
      </c>
      <c r="L195" s="8"/>
    </row>
    <row r="196" spans="1:12" ht="15" customHeight="1">
      <c r="A196" s="4"/>
      <c r="B196" s="4"/>
      <c r="C196" s="4"/>
      <c r="D196" s="127" t="s">
        <v>39</v>
      </c>
      <c r="E196" s="127"/>
      <c r="F196" s="127"/>
      <c r="G196" s="128"/>
      <c r="H196" s="5"/>
      <c r="I196" s="6">
        <v>0</v>
      </c>
      <c r="J196" s="7"/>
      <c r="K196" s="6">
        <v>0</v>
      </c>
      <c r="L196" s="8"/>
    </row>
    <row r="197" spans="1:12" ht="15" customHeight="1">
      <c r="A197" s="4"/>
      <c r="B197" s="4"/>
      <c r="C197" s="4"/>
      <c r="D197" s="127" t="s">
        <v>40</v>
      </c>
      <c r="E197" s="127"/>
      <c r="F197" s="127"/>
      <c r="G197" s="128"/>
      <c r="H197" s="5"/>
      <c r="I197" s="6">
        <v>0</v>
      </c>
      <c r="J197" s="7"/>
      <c r="K197" s="6">
        <v>0</v>
      </c>
      <c r="L197" s="8"/>
    </row>
    <row r="198" spans="1:12" ht="15" customHeight="1">
      <c r="A198" s="4"/>
      <c r="B198" s="4"/>
      <c r="C198" s="4"/>
      <c r="D198" s="128" t="s">
        <v>41</v>
      </c>
      <c r="E198" s="133"/>
      <c r="F198" s="133"/>
      <c r="G198" s="133"/>
      <c r="H198" s="5"/>
      <c r="I198" s="6">
        <v>0</v>
      </c>
      <c r="J198" s="7"/>
      <c r="K198" s="6">
        <v>0</v>
      </c>
      <c r="L198" s="8"/>
    </row>
    <row r="199" spans="1:12" ht="15" customHeight="1">
      <c r="A199" s="4"/>
      <c r="B199" s="4"/>
      <c r="C199" s="4"/>
      <c r="D199" s="127" t="s">
        <v>10</v>
      </c>
      <c r="E199" s="127"/>
      <c r="F199" s="127"/>
      <c r="G199" s="128"/>
      <c r="H199" s="5"/>
      <c r="I199" s="6">
        <v>0</v>
      </c>
      <c r="J199" s="7"/>
      <c r="K199" s="6">
        <v>0</v>
      </c>
      <c r="L199" s="8"/>
    </row>
    <row r="200" spans="1:12" ht="15" customHeight="1">
      <c r="A200" s="4"/>
      <c r="B200" s="4"/>
      <c r="C200" s="4"/>
      <c r="D200" s="127" t="s">
        <v>11</v>
      </c>
      <c r="E200" s="127"/>
      <c r="F200" s="127"/>
      <c r="G200" s="128"/>
      <c r="H200" s="5"/>
      <c r="I200" s="6">
        <v>0</v>
      </c>
      <c r="J200" s="7"/>
      <c r="K200" s="6">
        <v>0</v>
      </c>
      <c r="L200" s="8"/>
    </row>
    <row r="201" spans="1:12" ht="15" customHeight="1">
      <c r="A201" s="4"/>
      <c r="B201" s="4"/>
      <c r="C201" s="4"/>
      <c r="D201" s="127" t="s">
        <v>12</v>
      </c>
      <c r="E201" s="127"/>
      <c r="F201" s="127"/>
      <c r="G201" s="128"/>
      <c r="H201" s="5"/>
      <c r="I201" s="6">
        <v>0</v>
      </c>
      <c r="J201" s="7"/>
      <c r="K201" s="6">
        <v>0</v>
      </c>
      <c r="L201" s="8"/>
    </row>
    <row r="202" spans="1:12" ht="15" customHeight="1">
      <c r="A202" s="4"/>
      <c r="B202" s="4"/>
      <c r="C202" s="4"/>
      <c r="D202" s="127" t="s">
        <v>13</v>
      </c>
      <c r="E202" s="127"/>
      <c r="F202" s="127"/>
      <c r="G202" s="128"/>
      <c r="H202" s="5"/>
      <c r="I202" s="6">
        <v>0</v>
      </c>
      <c r="J202" s="7"/>
      <c r="K202" s="6">
        <v>0</v>
      </c>
      <c r="L202" s="8"/>
    </row>
    <row r="203" spans="1:12" ht="15" customHeight="1">
      <c r="A203" s="4"/>
      <c r="B203" s="4"/>
      <c r="C203" s="4"/>
      <c r="D203" s="127" t="s">
        <v>14</v>
      </c>
      <c r="E203" s="127"/>
      <c r="F203" s="127"/>
      <c r="G203" s="128"/>
      <c r="H203" s="5"/>
      <c r="I203" s="6">
        <v>0</v>
      </c>
      <c r="J203" s="7"/>
      <c r="K203" s="6">
        <v>0</v>
      </c>
      <c r="L203" s="8"/>
    </row>
    <row r="204" spans="1:12" ht="15" customHeight="1">
      <c r="A204" s="4"/>
      <c r="B204" s="4"/>
      <c r="C204" s="4"/>
      <c r="D204" s="127" t="s">
        <v>46</v>
      </c>
      <c r="E204" s="127"/>
      <c r="F204" s="127"/>
      <c r="G204" s="128"/>
      <c r="H204" s="5"/>
      <c r="I204" s="6">
        <v>0</v>
      </c>
      <c r="J204" s="7"/>
      <c r="K204" s="6">
        <v>0</v>
      </c>
      <c r="L204" s="8"/>
    </row>
    <row r="205" spans="1:12" ht="15" customHeight="1">
      <c r="A205" s="4"/>
      <c r="B205" s="4"/>
      <c r="C205" s="4"/>
      <c r="D205" s="127" t="s">
        <v>45</v>
      </c>
      <c r="E205" s="127"/>
      <c r="F205" s="127"/>
      <c r="G205" s="128"/>
      <c r="H205" s="5"/>
      <c r="I205" s="6">
        <v>0</v>
      </c>
      <c r="J205" s="7"/>
      <c r="K205" s="6">
        <v>0</v>
      </c>
      <c r="L205" s="8"/>
    </row>
    <row r="206" spans="1:12" ht="15" customHeight="1">
      <c r="A206" s="4"/>
      <c r="B206" s="4"/>
      <c r="C206" s="4"/>
      <c r="D206" s="127" t="s">
        <v>17</v>
      </c>
      <c r="E206" s="127"/>
      <c r="F206" s="127"/>
      <c r="G206" s="128"/>
      <c r="H206" s="5"/>
      <c r="I206" s="6">
        <v>0</v>
      </c>
      <c r="J206" s="7"/>
      <c r="K206" s="6">
        <v>0</v>
      </c>
      <c r="L206" s="8"/>
    </row>
    <row r="207" spans="1:12" ht="15" customHeight="1">
      <c r="A207" s="8"/>
      <c r="B207" s="8"/>
      <c r="C207" s="8"/>
      <c r="D207" s="127" t="s">
        <v>18</v>
      </c>
      <c r="E207" s="127"/>
      <c r="F207" s="127"/>
      <c r="G207" s="128"/>
      <c r="H207" s="5"/>
      <c r="I207" s="6">
        <v>0</v>
      </c>
      <c r="J207" s="7"/>
      <c r="K207" s="6">
        <v>0</v>
      </c>
      <c r="L207" s="8"/>
    </row>
    <row r="208" spans="1:12" s="11" customFormat="1" ht="15" customHeight="1">
      <c r="A208" s="131" t="s">
        <v>29</v>
      </c>
      <c r="B208" s="131"/>
      <c r="C208" s="131"/>
      <c r="D208" s="131"/>
      <c r="E208" s="131"/>
      <c r="F208" s="131"/>
      <c r="G208" s="132"/>
      <c r="H208" s="20"/>
      <c r="I208" s="21">
        <f>I194+I195+I196+I199+I202+I203+I204+I205</f>
        <v>400</v>
      </c>
      <c r="J208" s="22"/>
      <c r="K208" s="21">
        <f>K194+K195+K196+K199+K202+K203+K204+K205</f>
        <v>700</v>
      </c>
      <c r="L208" s="84">
        <f>L194+L195+L196+L199+L202+L203+L204+L205</f>
        <v>700</v>
      </c>
    </row>
    <row r="209" spans="1:12" s="18" customFormat="1" ht="15" customHeight="1">
      <c r="A209" s="28"/>
      <c r="B209" s="29"/>
      <c r="C209" s="29"/>
      <c r="D209" s="29"/>
      <c r="E209" s="29"/>
      <c r="F209" s="29"/>
      <c r="G209" s="29"/>
      <c r="H209" s="110"/>
      <c r="I209" s="95"/>
      <c r="J209" s="112"/>
      <c r="K209" s="94"/>
      <c r="L209" s="111"/>
    </row>
    <row r="210" spans="1:12" s="18" customFormat="1" ht="15" customHeight="1">
      <c r="A210" s="13" t="s">
        <v>56</v>
      </c>
      <c r="B210" s="14"/>
      <c r="C210" s="14"/>
      <c r="D210" s="14"/>
      <c r="E210" s="14"/>
      <c r="F210" s="14"/>
      <c r="G210" s="14"/>
      <c r="H210" s="110"/>
      <c r="I210" s="95"/>
      <c r="J210" s="112"/>
      <c r="K210" s="16"/>
      <c r="L210" s="111"/>
    </row>
    <row r="211" spans="1:12" s="11" customFormat="1" ht="15" customHeight="1">
      <c r="A211" s="4"/>
      <c r="B211" s="4"/>
      <c r="C211" s="4"/>
      <c r="D211" s="4" t="s">
        <v>8</v>
      </c>
      <c r="E211" s="4"/>
      <c r="F211" s="4"/>
      <c r="G211" s="96"/>
      <c r="H211" s="5"/>
      <c r="I211" s="6">
        <v>0</v>
      </c>
      <c r="J211" s="7"/>
      <c r="K211" s="6">
        <v>0</v>
      </c>
      <c r="L211" s="78">
        <v>365</v>
      </c>
    </row>
    <row r="212" spans="1:12" s="11" customFormat="1" ht="15" customHeight="1">
      <c r="A212" s="4"/>
      <c r="B212" s="4"/>
      <c r="C212" s="4"/>
      <c r="D212" s="4" t="s">
        <v>9</v>
      </c>
      <c r="E212" s="4"/>
      <c r="F212" s="4"/>
      <c r="G212" s="96"/>
      <c r="H212" s="5"/>
      <c r="I212" s="6">
        <v>0</v>
      </c>
      <c r="J212" s="7"/>
      <c r="K212" s="6">
        <v>0</v>
      </c>
      <c r="L212" s="69"/>
    </row>
    <row r="213" spans="1:12" s="11" customFormat="1" ht="15" customHeight="1">
      <c r="A213" s="4"/>
      <c r="B213" s="4"/>
      <c r="C213" s="4"/>
      <c r="D213" s="127" t="s">
        <v>39</v>
      </c>
      <c r="E213" s="127"/>
      <c r="F213" s="127"/>
      <c r="G213" s="128"/>
      <c r="H213" s="5"/>
      <c r="I213" s="6">
        <f>I214+I215</f>
        <v>51344</v>
      </c>
      <c r="J213" s="7"/>
      <c r="K213" s="6">
        <f>K214+K215</f>
        <v>101394</v>
      </c>
      <c r="L213" s="76">
        <v>0</v>
      </c>
    </row>
    <row r="214" spans="1:12" s="11" customFormat="1" ht="15" customHeight="1">
      <c r="A214" s="4"/>
      <c r="B214" s="4"/>
      <c r="C214" s="4"/>
      <c r="D214" s="127" t="s">
        <v>40</v>
      </c>
      <c r="E214" s="127"/>
      <c r="F214" s="127"/>
      <c r="G214" s="128"/>
      <c r="H214" s="5"/>
      <c r="I214" s="6">
        <v>51344</v>
      </c>
      <c r="J214" s="7"/>
      <c r="K214" s="6">
        <v>101394</v>
      </c>
      <c r="L214" s="78">
        <v>101394</v>
      </c>
    </row>
    <row r="215" spans="1:12" s="11" customFormat="1" ht="15" customHeight="1">
      <c r="A215" s="4"/>
      <c r="B215" s="4"/>
      <c r="C215" s="4"/>
      <c r="D215" s="128" t="s">
        <v>41</v>
      </c>
      <c r="E215" s="133"/>
      <c r="F215" s="133"/>
      <c r="G215" s="133"/>
      <c r="H215" s="5"/>
      <c r="I215" s="6">
        <v>0</v>
      </c>
      <c r="J215" s="7"/>
      <c r="K215" s="6">
        <v>0</v>
      </c>
      <c r="L215" s="69"/>
    </row>
    <row r="216" spans="1:12" s="11" customFormat="1" ht="15" customHeight="1">
      <c r="A216" s="4"/>
      <c r="B216" s="4"/>
      <c r="C216" s="4"/>
      <c r="D216" s="127" t="s">
        <v>10</v>
      </c>
      <c r="E216" s="127"/>
      <c r="F216" s="127"/>
      <c r="G216" s="128"/>
      <c r="H216" s="5"/>
      <c r="I216" s="6">
        <v>7752</v>
      </c>
      <c r="J216" s="7"/>
      <c r="K216" s="6">
        <v>7752</v>
      </c>
      <c r="L216" s="78">
        <v>8080</v>
      </c>
    </row>
    <row r="217" spans="1:12" s="11" customFormat="1" ht="15" customHeight="1">
      <c r="A217" s="4"/>
      <c r="B217" s="4"/>
      <c r="C217" s="4"/>
      <c r="D217" s="127" t="s">
        <v>11</v>
      </c>
      <c r="E217" s="127"/>
      <c r="F217" s="127"/>
      <c r="G217" s="128"/>
      <c r="H217" s="5"/>
      <c r="I217" s="6">
        <v>0</v>
      </c>
      <c r="J217" s="7"/>
      <c r="K217" s="6">
        <v>0</v>
      </c>
      <c r="L217" s="78"/>
    </row>
    <row r="218" spans="1:12" s="11" customFormat="1" ht="15" customHeight="1">
      <c r="A218" s="4"/>
      <c r="B218" s="4"/>
      <c r="C218" s="4"/>
      <c r="D218" s="127" t="s">
        <v>12</v>
      </c>
      <c r="E218" s="127"/>
      <c r="F218" s="127"/>
      <c r="G218" s="128"/>
      <c r="H218" s="5"/>
      <c r="I218" s="6">
        <v>7752</v>
      </c>
      <c r="J218" s="7"/>
      <c r="K218" s="6">
        <v>7752</v>
      </c>
      <c r="L218" s="78">
        <v>8080</v>
      </c>
    </row>
    <row r="219" spans="1:12" s="11" customFormat="1" ht="15" customHeight="1">
      <c r="A219" s="4"/>
      <c r="B219" s="4"/>
      <c r="C219" s="4"/>
      <c r="D219" s="127" t="s">
        <v>13</v>
      </c>
      <c r="E219" s="127"/>
      <c r="F219" s="127"/>
      <c r="G219" s="128"/>
      <c r="H219" s="5"/>
      <c r="I219" s="6">
        <f>31563+7366-8001</f>
        <v>30928</v>
      </c>
      <c r="J219" s="7"/>
      <c r="K219" s="6">
        <f>31563+7366-8001</f>
        <v>30928</v>
      </c>
      <c r="L219" s="78">
        <v>23149</v>
      </c>
    </row>
    <row r="220" spans="1:12" s="11" customFormat="1" ht="15" customHeight="1">
      <c r="A220" s="4"/>
      <c r="B220" s="4"/>
      <c r="C220" s="4"/>
      <c r="D220" s="127" t="s">
        <v>14</v>
      </c>
      <c r="E220" s="127"/>
      <c r="F220" s="127"/>
      <c r="G220" s="128"/>
      <c r="H220" s="5"/>
      <c r="I220" s="6">
        <v>0</v>
      </c>
      <c r="J220" s="7"/>
      <c r="K220" s="6">
        <v>0</v>
      </c>
      <c r="L220" s="69"/>
    </row>
    <row r="221" spans="1:12" s="11" customFormat="1" ht="15" customHeight="1">
      <c r="A221" s="4"/>
      <c r="B221" s="4"/>
      <c r="C221" s="4"/>
      <c r="D221" s="127" t="s">
        <v>46</v>
      </c>
      <c r="E221" s="127"/>
      <c r="F221" s="127"/>
      <c r="G221" s="128"/>
      <c r="H221" s="5"/>
      <c r="I221" s="6">
        <v>0</v>
      </c>
      <c r="J221" s="7"/>
      <c r="K221" s="6">
        <v>0</v>
      </c>
      <c r="L221" s="69"/>
    </row>
    <row r="222" spans="1:12" s="11" customFormat="1" ht="15" customHeight="1">
      <c r="A222" s="4"/>
      <c r="B222" s="4"/>
      <c r="C222" s="4"/>
      <c r="D222" s="127" t="s">
        <v>45</v>
      </c>
      <c r="E222" s="127"/>
      <c r="F222" s="127"/>
      <c r="G222" s="128"/>
      <c r="H222" s="5"/>
      <c r="I222" s="6">
        <v>0</v>
      </c>
      <c r="J222" s="7"/>
      <c r="K222" s="6">
        <v>0</v>
      </c>
      <c r="L222" s="69"/>
    </row>
    <row r="223" spans="1:12" s="11" customFormat="1" ht="15" customHeight="1">
      <c r="A223" s="4"/>
      <c r="B223" s="4"/>
      <c r="C223" s="4"/>
      <c r="D223" s="127" t="s">
        <v>17</v>
      </c>
      <c r="E223" s="127"/>
      <c r="F223" s="127"/>
      <c r="G223" s="128"/>
      <c r="H223" s="5"/>
      <c r="I223" s="6">
        <v>0</v>
      </c>
      <c r="J223" s="7"/>
      <c r="K223" s="6">
        <v>0</v>
      </c>
      <c r="L223" s="69"/>
    </row>
    <row r="224" spans="1:12" s="11" customFormat="1" ht="15" customHeight="1">
      <c r="A224" s="8"/>
      <c r="B224" s="8"/>
      <c r="C224" s="8"/>
      <c r="D224" s="127" t="s">
        <v>18</v>
      </c>
      <c r="E224" s="127"/>
      <c r="F224" s="127"/>
      <c r="G224" s="128"/>
      <c r="H224" s="5"/>
      <c r="I224" s="6">
        <v>0</v>
      </c>
      <c r="J224" s="7"/>
      <c r="K224" s="6">
        <v>0</v>
      </c>
      <c r="L224" s="69"/>
    </row>
    <row r="225" spans="1:12" s="11" customFormat="1" ht="15" customHeight="1">
      <c r="A225" s="131" t="s">
        <v>30</v>
      </c>
      <c r="B225" s="131"/>
      <c r="C225" s="131"/>
      <c r="D225" s="131"/>
      <c r="E225" s="131"/>
      <c r="F225" s="131"/>
      <c r="G225" s="132"/>
      <c r="H225" s="20"/>
      <c r="I225" s="21">
        <f>I211+I212+I213+I216+I219+I220+I221+I222</f>
        <v>90024</v>
      </c>
      <c r="J225" s="22"/>
      <c r="K225" s="21">
        <f>K211+K212+K213+K216+K219+K220+K221+K222</f>
        <v>140074</v>
      </c>
      <c r="L225" s="84">
        <f>L211+L212+L213+L216+L219+L220+L221+L222+L214</f>
        <v>132988</v>
      </c>
    </row>
    <row r="226" spans="1:12" s="11" customFormat="1" ht="15" customHeight="1">
      <c r="A226" s="59"/>
      <c r="B226" s="60"/>
      <c r="C226" s="60"/>
      <c r="D226" s="60"/>
      <c r="E226" s="60"/>
      <c r="F226" s="60"/>
      <c r="G226" s="60"/>
      <c r="H226" s="20"/>
      <c r="I226" s="21"/>
      <c r="J226" s="22"/>
      <c r="K226" s="21"/>
      <c r="L226" s="84"/>
    </row>
    <row r="227" spans="1:12" s="18" customFormat="1" ht="15" customHeight="1">
      <c r="A227" s="13" t="s">
        <v>57</v>
      </c>
      <c r="B227" s="14"/>
      <c r="C227" s="14"/>
      <c r="D227" s="14"/>
      <c r="E227" s="14"/>
      <c r="F227" s="14"/>
      <c r="G227" s="14"/>
      <c r="H227" s="110"/>
      <c r="I227" s="95"/>
      <c r="J227" s="112"/>
      <c r="K227" s="95"/>
      <c r="L227" s="111"/>
    </row>
    <row r="228" spans="1:12" ht="15" customHeight="1">
      <c r="A228" s="4"/>
      <c r="B228" s="4"/>
      <c r="C228" s="4"/>
      <c r="D228" s="4" t="s">
        <v>8</v>
      </c>
      <c r="E228" s="4"/>
      <c r="F228" s="4"/>
      <c r="G228" s="96"/>
      <c r="H228" s="5"/>
      <c r="I228" s="6">
        <v>2949</v>
      </c>
      <c r="J228" s="7"/>
      <c r="K228" s="6">
        <v>3913</v>
      </c>
      <c r="L228" s="8">
        <v>3912</v>
      </c>
    </row>
    <row r="229" spans="1:12" ht="15" customHeight="1">
      <c r="A229" s="4"/>
      <c r="B229" s="4"/>
      <c r="C229" s="4"/>
      <c r="D229" s="4" t="s">
        <v>9</v>
      </c>
      <c r="E229" s="4"/>
      <c r="F229" s="4"/>
      <c r="G229" s="96"/>
      <c r="H229" s="5"/>
      <c r="I229" s="6">
        <v>0</v>
      </c>
      <c r="J229" s="7"/>
      <c r="K229" s="6">
        <v>0</v>
      </c>
      <c r="L229" s="8"/>
    </row>
    <row r="230" spans="1:12" ht="15" customHeight="1">
      <c r="A230" s="4"/>
      <c r="B230" s="4"/>
      <c r="C230" s="4"/>
      <c r="D230" s="127" t="s">
        <v>39</v>
      </c>
      <c r="E230" s="127"/>
      <c r="F230" s="127"/>
      <c r="G230" s="128"/>
      <c r="H230" s="5"/>
      <c r="I230" s="6">
        <v>0</v>
      </c>
      <c r="J230" s="7"/>
      <c r="K230" s="6">
        <v>0</v>
      </c>
      <c r="L230" s="8"/>
    </row>
    <row r="231" spans="1:12" ht="15" customHeight="1">
      <c r="A231" s="4"/>
      <c r="B231" s="4"/>
      <c r="C231" s="4"/>
      <c r="D231" s="127" t="s">
        <v>40</v>
      </c>
      <c r="E231" s="127"/>
      <c r="F231" s="127"/>
      <c r="G231" s="128"/>
      <c r="H231" s="5"/>
      <c r="I231" s="6">
        <v>0</v>
      </c>
      <c r="J231" s="7"/>
      <c r="K231" s="6">
        <v>0</v>
      </c>
      <c r="L231" s="8"/>
    </row>
    <row r="232" spans="1:12" ht="15" customHeight="1">
      <c r="A232" s="4"/>
      <c r="B232" s="4"/>
      <c r="C232" s="4"/>
      <c r="D232" s="128" t="s">
        <v>41</v>
      </c>
      <c r="E232" s="133"/>
      <c r="F232" s="133"/>
      <c r="G232" s="133"/>
      <c r="H232" s="5"/>
      <c r="I232" s="6">
        <v>0</v>
      </c>
      <c r="J232" s="7"/>
      <c r="K232" s="6">
        <v>0</v>
      </c>
      <c r="L232" s="8"/>
    </row>
    <row r="233" spans="1:12" ht="15" customHeight="1">
      <c r="A233" s="4"/>
      <c r="B233" s="4"/>
      <c r="C233" s="4"/>
      <c r="D233" s="127" t="s">
        <v>10</v>
      </c>
      <c r="E233" s="127"/>
      <c r="F233" s="127"/>
      <c r="G233" s="128"/>
      <c r="H233" s="5"/>
      <c r="I233" s="6">
        <v>0</v>
      </c>
      <c r="J233" s="7"/>
      <c r="K233" s="6">
        <v>0</v>
      </c>
      <c r="L233" s="8"/>
    </row>
    <row r="234" spans="1:12" ht="15" customHeight="1">
      <c r="A234" s="4"/>
      <c r="B234" s="4"/>
      <c r="C234" s="4"/>
      <c r="D234" s="127" t="s">
        <v>11</v>
      </c>
      <c r="E234" s="127"/>
      <c r="F234" s="127"/>
      <c r="G234" s="128"/>
      <c r="H234" s="5"/>
      <c r="I234" s="6">
        <v>0</v>
      </c>
      <c r="J234" s="7"/>
      <c r="K234" s="6">
        <v>0</v>
      </c>
      <c r="L234" s="8"/>
    </row>
    <row r="235" spans="1:12" ht="15" customHeight="1">
      <c r="A235" s="4"/>
      <c r="B235" s="4"/>
      <c r="C235" s="4"/>
      <c r="D235" s="127" t="s">
        <v>12</v>
      </c>
      <c r="E235" s="127"/>
      <c r="F235" s="127"/>
      <c r="G235" s="128"/>
      <c r="H235" s="5"/>
      <c r="I235" s="6">
        <v>0</v>
      </c>
      <c r="J235" s="7"/>
      <c r="K235" s="6">
        <v>0</v>
      </c>
      <c r="L235" s="8"/>
    </row>
    <row r="236" spans="1:12" ht="15" customHeight="1">
      <c r="A236" s="4"/>
      <c r="B236" s="4"/>
      <c r="C236" s="4"/>
      <c r="D236" s="127" t="s">
        <v>13</v>
      </c>
      <c r="E236" s="127"/>
      <c r="F236" s="127"/>
      <c r="G236" s="128"/>
      <c r="H236" s="5"/>
      <c r="I236" s="6">
        <v>0</v>
      </c>
      <c r="J236" s="7"/>
      <c r="K236" s="6">
        <v>0</v>
      </c>
      <c r="L236" s="8"/>
    </row>
    <row r="237" spans="1:12" ht="15" customHeight="1">
      <c r="A237" s="4"/>
      <c r="B237" s="4"/>
      <c r="C237" s="4"/>
      <c r="D237" s="127" t="s">
        <v>14</v>
      </c>
      <c r="E237" s="127"/>
      <c r="F237" s="127"/>
      <c r="G237" s="128"/>
      <c r="H237" s="5"/>
      <c r="I237" s="6">
        <v>0</v>
      </c>
      <c r="J237" s="7"/>
      <c r="K237" s="6">
        <v>0</v>
      </c>
      <c r="L237" s="8"/>
    </row>
    <row r="238" spans="1:12" ht="15" customHeight="1">
      <c r="A238" s="4"/>
      <c r="B238" s="4"/>
      <c r="C238" s="4"/>
      <c r="D238" s="127" t="s">
        <v>46</v>
      </c>
      <c r="E238" s="127"/>
      <c r="F238" s="127"/>
      <c r="G238" s="128"/>
      <c r="H238" s="5"/>
      <c r="I238" s="6">
        <v>0</v>
      </c>
      <c r="J238" s="7"/>
      <c r="K238" s="6">
        <v>0</v>
      </c>
      <c r="L238" s="8"/>
    </row>
    <row r="239" spans="1:12" ht="15" customHeight="1">
      <c r="A239" s="4"/>
      <c r="B239" s="4"/>
      <c r="C239" s="4"/>
      <c r="D239" s="127" t="s">
        <v>45</v>
      </c>
      <c r="E239" s="127"/>
      <c r="F239" s="127"/>
      <c r="G239" s="128"/>
      <c r="H239" s="5"/>
      <c r="I239" s="6">
        <v>0</v>
      </c>
      <c r="J239" s="7"/>
      <c r="K239" s="6">
        <v>0</v>
      </c>
      <c r="L239" s="8"/>
    </row>
    <row r="240" spans="1:12" ht="15" customHeight="1">
      <c r="A240" s="4"/>
      <c r="B240" s="4"/>
      <c r="C240" s="4"/>
      <c r="D240" s="127" t="s">
        <v>17</v>
      </c>
      <c r="E240" s="127"/>
      <c r="F240" s="127"/>
      <c r="G240" s="128"/>
      <c r="H240" s="5"/>
      <c r="I240" s="6">
        <v>0</v>
      </c>
      <c r="J240" s="7"/>
      <c r="K240" s="6">
        <v>0</v>
      </c>
      <c r="L240" s="8"/>
    </row>
    <row r="241" spans="1:12" ht="15" customHeight="1">
      <c r="A241" s="8"/>
      <c r="B241" s="8"/>
      <c r="C241" s="8"/>
      <c r="D241" s="127" t="s">
        <v>18</v>
      </c>
      <c r="E241" s="127"/>
      <c r="F241" s="127"/>
      <c r="G241" s="128"/>
      <c r="H241" s="5"/>
      <c r="I241" s="6">
        <v>0</v>
      </c>
      <c r="J241" s="7"/>
      <c r="K241" s="6">
        <v>0</v>
      </c>
      <c r="L241" s="8"/>
    </row>
    <row r="242" spans="1:12" s="11" customFormat="1" ht="15" customHeight="1">
      <c r="A242" s="131" t="s">
        <v>31</v>
      </c>
      <c r="B242" s="131"/>
      <c r="C242" s="131"/>
      <c r="D242" s="131"/>
      <c r="E242" s="131"/>
      <c r="F242" s="131"/>
      <c r="G242" s="132"/>
      <c r="H242" s="20"/>
      <c r="I242" s="21">
        <f>I228+I229+I230+I233+I236+I237+I238+I239</f>
        <v>2949</v>
      </c>
      <c r="J242" s="22"/>
      <c r="K242" s="21">
        <f>K228+K229+K230+K233+K236+K237+K238+K239</f>
        <v>3913</v>
      </c>
      <c r="L242" s="84">
        <f>L228+L229+L230+L233+L236+L237+L238+L239</f>
        <v>3912</v>
      </c>
    </row>
    <row r="243" spans="1:12" s="11" customFormat="1" ht="15" customHeight="1">
      <c r="A243" s="59"/>
      <c r="B243" s="60"/>
      <c r="C243" s="60"/>
      <c r="D243" s="60"/>
      <c r="E243" s="60"/>
      <c r="F243" s="60"/>
      <c r="G243" s="60"/>
      <c r="H243" s="20"/>
      <c r="I243" s="21"/>
      <c r="J243" s="22"/>
      <c r="K243" s="39"/>
      <c r="L243" s="84"/>
    </row>
    <row r="244" spans="1:12" s="18" customFormat="1" ht="15" customHeight="1">
      <c r="A244" s="13" t="s">
        <v>58</v>
      </c>
      <c r="B244" s="14"/>
      <c r="C244" s="14"/>
      <c r="D244" s="14"/>
      <c r="E244" s="14"/>
      <c r="F244" s="14"/>
      <c r="G244" s="14"/>
      <c r="H244" s="110"/>
      <c r="I244" s="95"/>
      <c r="J244" s="112"/>
      <c r="K244" s="16"/>
      <c r="L244" s="111"/>
    </row>
    <row r="245" spans="1:12" ht="15" customHeight="1">
      <c r="A245" s="4"/>
      <c r="B245" s="4"/>
      <c r="C245" s="4"/>
      <c r="D245" s="4" t="s">
        <v>8</v>
      </c>
      <c r="E245" s="4"/>
      <c r="F245" s="4"/>
      <c r="G245" s="96"/>
      <c r="H245" s="5"/>
      <c r="I245" s="6">
        <v>360</v>
      </c>
      <c r="J245" s="7"/>
      <c r="K245" s="6">
        <v>288</v>
      </c>
      <c r="L245" s="8">
        <v>268</v>
      </c>
    </row>
    <row r="246" spans="1:12" ht="15" customHeight="1">
      <c r="A246" s="4"/>
      <c r="B246" s="4"/>
      <c r="C246" s="4"/>
      <c r="D246" s="4" t="s">
        <v>9</v>
      </c>
      <c r="E246" s="4"/>
      <c r="F246" s="4"/>
      <c r="G246" s="96"/>
      <c r="H246" s="5"/>
      <c r="I246" s="6">
        <v>0</v>
      </c>
      <c r="J246" s="7"/>
      <c r="K246" s="6">
        <v>0</v>
      </c>
      <c r="L246" s="8"/>
    </row>
    <row r="247" spans="1:12" ht="15" customHeight="1">
      <c r="A247" s="4"/>
      <c r="B247" s="4"/>
      <c r="C247" s="4"/>
      <c r="D247" s="127" t="s">
        <v>39</v>
      </c>
      <c r="E247" s="127"/>
      <c r="F247" s="127"/>
      <c r="G247" s="128"/>
      <c r="H247" s="5"/>
      <c r="I247" s="6">
        <v>0</v>
      </c>
      <c r="J247" s="7"/>
      <c r="K247" s="6">
        <v>0</v>
      </c>
      <c r="L247" s="8"/>
    </row>
    <row r="248" spans="1:12" ht="15" customHeight="1">
      <c r="A248" s="4"/>
      <c r="B248" s="4"/>
      <c r="C248" s="4"/>
      <c r="D248" s="127" t="s">
        <v>40</v>
      </c>
      <c r="E248" s="127"/>
      <c r="F248" s="127"/>
      <c r="G248" s="128"/>
      <c r="H248" s="5"/>
      <c r="I248" s="6">
        <v>0</v>
      </c>
      <c r="J248" s="7"/>
      <c r="K248" s="6">
        <v>0</v>
      </c>
      <c r="L248" s="8"/>
    </row>
    <row r="249" spans="1:12" ht="15" customHeight="1">
      <c r="A249" s="4"/>
      <c r="B249" s="4"/>
      <c r="C249" s="4"/>
      <c r="D249" s="128" t="s">
        <v>41</v>
      </c>
      <c r="E249" s="133"/>
      <c r="F249" s="133"/>
      <c r="G249" s="133"/>
      <c r="H249" s="5"/>
      <c r="I249" s="6">
        <v>0</v>
      </c>
      <c r="J249" s="7"/>
      <c r="K249" s="6">
        <v>0</v>
      </c>
      <c r="L249" s="8"/>
    </row>
    <row r="250" spans="1:12" ht="15" customHeight="1">
      <c r="A250" s="4"/>
      <c r="B250" s="4"/>
      <c r="C250" s="4"/>
      <c r="D250" s="127" t="s">
        <v>10</v>
      </c>
      <c r="E250" s="127"/>
      <c r="F250" s="127"/>
      <c r="G250" s="128"/>
      <c r="H250" s="5"/>
      <c r="I250" s="6">
        <v>0</v>
      </c>
      <c r="J250" s="7"/>
      <c r="K250" s="6">
        <v>0</v>
      </c>
      <c r="L250" s="8"/>
    </row>
    <row r="251" spans="1:12" ht="15" customHeight="1">
      <c r="A251" s="4"/>
      <c r="B251" s="4"/>
      <c r="C251" s="4"/>
      <c r="D251" s="127" t="s">
        <v>11</v>
      </c>
      <c r="E251" s="127"/>
      <c r="F251" s="127"/>
      <c r="G251" s="128"/>
      <c r="H251" s="5"/>
      <c r="I251" s="6">
        <v>0</v>
      </c>
      <c r="J251" s="7"/>
      <c r="K251" s="6">
        <v>0</v>
      </c>
      <c r="L251" s="8"/>
    </row>
    <row r="252" spans="1:12" ht="15" customHeight="1">
      <c r="A252" s="4"/>
      <c r="B252" s="4"/>
      <c r="C252" s="4"/>
      <c r="D252" s="127" t="s">
        <v>12</v>
      </c>
      <c r="E252" s="127"/>
      <c r="F252" s="127"/>
      <c r="G252" s="128"/>
      <c r="H252" s="5"/>
      <c r="I252" s="6">
        <v>0</v>
      </c>
      <c r="J252" s="7"/>
      <c r="K252" s="6">
        <v>0</v>
      </c>
      <c r="L252" s="8"/>
    </row>
    <row r="253" spans="1:12" ht="15" customHeight="1">
      <c r="A253" s="4"/>
      <c r="B253" s="4"/>
      <c r="C253" s="4"/>
      <c r="D253" s="127" t="s">
        <v>13</v>
      </c>
      <c r="E253" s="127"/>
      <c r="F253" s="127"/>
      <c r="G253" s="128"/>
      <c r="H253" s="5"/>
      <c r="I253" s="6">
        <v>0</v>
      </c>
      <c r="J253" s="7"/>
      <c r="K253" s="6">
        <v>0</v>
      </c>
      <c r="L253" s="8"/>
    </row>
    <row r="254" spans="1:12" ht="15" customHeight="1">
      <c r="A254" s="4"/>
      <c r="B254" s="4"/>
      <c r="C254" s="4"/>
      <c r="D254" s="127" t="s">
        <v>14</v>
      </c>
      <c r="E254" s="127"/>
      <c r="F254" s="127"/>
      <c r="G254" s="128"/>
      <c r="H254" s="5"/>
      <c r="I254" s="6">
        <v>0</v>
      </c>
      <c r="J254" s="7"/>
      <c r="K254" s="6">
        <v>0</v>
      </c>
      <c r="L254" s="8"/>
    </row>
    <row r="255" spans="1:12" ht="15" customHeight="1">
      <c r="A255" s="4"/>
      <c r="B255" s="4"/>
      <c r="C255" s="4"/>
      <c r="D255" s="127" t="s">
        <v>46</v>
      </c>
      <c r="E255" s="127"/>
      <c r="F255" s="127"/>
      <c r="G255" s="128"/>
      <c r="H255" s="5"/>
      <c r="I255" s="6">
        <v>0</v>
      </c>
      <c r="J255" s="7"/>
      <c r="K255" s="6">
        <v>0</v>
      </c>
      <c r="L255" s="8"/>
    </row>
    <row r="256" spans="1:12" ht="15" customHeight="1">
      <c r="A256" s="4"/>
      <c r="B256" s="4"/>
      <c r="C256" s="4"/>
      <c r="D256" s="127" t="s">
        <v>45</v>
      </c>
      <c r="E256" s="127"/>
      <c r="F256" s="127"/>
      <c r="G256" s="128"/>
      <c r="H256" s="5"/>
      <c r="I256" s="6">
        <v>0</v>
      </c>
      <c r="J256" s="7"/>
      <c r="K256" s="6">
        <v>0</v>
      </c>
      <c r="L256" s="8"/>
    </row>
    <row r="257" spans="1:12" ht="15" customHeight="1">
      <c r="A257" s="4"/>
      <c r="B257" s="4"/>
      <c r="C257" s="4"/>
      <c r="D257" s="127" t="s">
        <v>17</v>
      </c>
      <c r="E257" s="127"/>
      <c r="F257" s="127"/>
      <c r="G257" s="128"/>
      <c r="H257" s="5"/>
      <c r="I257" s="6">
        <v>0</v>
      </c>
      <c r="J257" s="7"/>
      <c r="K257" s="6">
        <v>0</v>
      </c>
      <c r="L257" s="8"/>
    </row>
    <row r="258" spans="1:12" ht="15" customHeight="1">
      <c r="A258" s="8"/>
      <c r="B258" s="8"/>
      <c r="C258" s="8"/>
      <c r="D258" s="127" t="s">
        <v>18</v>
      </c>
      <c r="E258" s="127"/>
      <c r="F258" s="127"/>
      <c r="G258" s="128"/>
      <c r="H258" s="5"/>
      <c r="I258" s="6">
        <v>0</v>
      </c>
      <c r="J258" s="7"/>
      <c r="K258" s="6">
        <v>0</v>
      </c>
      <c r="L258" s="8"/>
    </row>
    <row r="259" spans="1:12" s="11" customFormat="1" ht="15" customHeight="1">
      <c r="A259" s="131" t="s">
        <v>32</v>
      </c>
      <c r="B259" s="131"/>
      <c r="C259" s="131"/>
      <c r="D259" s="131"/>
      <c r="E259" s="131"/>
      <c r="F259" s="131"/>
      <c r="G259" s="132"/>
      <c r="H259" s="20"/>
      <c r="I259" s="21">
        <f>I245+I246+I247+I250+I253+I254+I255+I256</f>
        <v>360</v>
      </c>
      <c r="J259" s="22"/>
      <c r="K259" s="21">
        <f>K245+K246+K247+K250+K253+K254+K255+K256</f>
        <v>288</v>
      </c>
      <c r="L259" s="84">
        <f>L245+L246+L247+L250+L253+L254+L255+L256</f>
        <v>268</v>
      </c>
    </row>
    <row r="260" spans="1:12" s="25" customFormat="1" ht="15" customHeight="1">
      <c r="A260" s="32"/>
      <c r="B260" s="33"/>
      <c r="C260" s="33"/>
      <c r="D260" s="33"/>
      <c r="E260" s="33"/>
      <c r="F260" s="33"/>
      <c r="G260" s="33"/>
      <c r="H260" s="5"/>
      <c r="I260" s="6"/>
      <c r="J260" s="7"/>
      <c r="K260" s="24"/>
      <c r="L260" s="8"/>
    </row>
    <row r="261" spans="1:12" s="18" customFormat="1" ht="15" customHeight="1">
      <c r="A261" s="13" t="s">
        <v>59</v>
      </c>
      <c r="B261" s="14"/>
      <c r="C261" s="14"/>
      <c r="D261" s="14"/>
      <c r="E261" s="14"/>
      <c r="F261" s="14"/>
      <c r="G261" s="14"/>
      <c r="H261" s="110"/>
      <c r="I261" s="95"/>
      <c r="J261" s="112"/>
      <c r="K261" s="16"/>
      <c r="L261" s="111"/>
    </row>
    <row r="262" spans="1:12" ht="15" customHeight="1">
      <c r="A262" s="4"/>
      <c r="B262" s="4"/>
      <c r="C262" s="4"/>
      <c r="D262" s="4" t="s">
        <v>8</v>
      </c>
      <c r="E262" s="4"/>
      <c r="F262" s="4"/>
      <c r="G262" s="96"/>
      <c r="H262" s="5"/>
      <c r="I262" s="6">
        <v>0</v>
      </c>
      <c r="J262" s="7"/>
      <c r="K262" s="6">
        <v>701</v>
      </c>
      <c r="L262" s="8">
        <v>3423</v>
      </c>
    </row>
    <row r="263" spans="1:12" ht="15" customHeight="1">
      <c r="A263" s="4"/>
      <c r="B263" s="4"/>
      <c r="C263" s="4"/>
      <c r="D263" s="4" t="s">
        <v>9</v>
      </c>
      <c r="E263" s="4"/>
      <c r="F263" s="4"/>
      <c r="G263" s="96"/>
      <c r="H263" s="5"/>
      <c r="I263" s="6">
        <v>0</v>
      </c>
      <c r="J263" s="7"/>
      <c r="K263" s="6">
        <v>0</v>
      </c>
      <c r="L263" s="8">
        <v>0</v>
      </c>
    </row>
    <row r="264" spans="1:12" ht="15" customHeight="1">
      <c r="A264" s="4"/>
      <c r="B264" s="4"/>
      <c r="C264" s="4"/>
      <c r="D264" s="127" t="s">
        <v>39</v>
      </c>
      <c r="E264" s="127"/>
      <c r="F264" s="127"/>
      <c r="G264" s="128"/>
      <c r="H264" s="5"/>
      <c r="I264" s="6">
        <v>0</v>
      </c>
      <c r="J264" s="7"/>
      <c r="K264" s="6">
        <v>0</v>
      </c>
      <c r="L264" s="8"/>
    </row>
    <row r="265" spans="1:12" ht="15" customHeight="1">
      <c r="A265" s="4"/>
      <c r="B265" s="4"/>
      <c r="C265" s="4"/>
      <c r="D265" s="127" t="s">
        <v>40</v>
      </c>
      <c r="E265" s="127"/>
      <c r="F265" s="127"/>
      <c r="G265" s="128"/>
      <c r="H265" s="5"/>
      <c r="I265" s="6">
        <v>0</v>
      </c>
      <c r="J265" s="7"/>
      <c r="K265" s="6">
        <v>0</v>
      </c>
      <c r="L265" s="8"/>
    </row>
    <row r="266" spans="1:12" ht="15" customHeight="1">
      <c r="A266" s="4"/>
      <c r="B266" s="4"/>
      <c r="C266" s="4"/>
      <c r="D266" s="128" t="s">
        <v>41</v>
      </c>
      <c r="E266" s="133"/>
      <c r="F266" s="133"/>
      <c r="G266" s="133"/>
      <c r="H266" s="5"/>
      <c r="I266" s="6">
        <v>0</v>
      </c>
      <c r="J266" s="7"/>
      <c r="K266" s="6">
        <v>0</v>
      </c>
      <c r="L266" s="8"/>
    </row>
    <row r="267" spans="1:12" ht="15" customHeight="1">
      <c r="A267" s="4"/>
      <c r="B267" s="4"/>
      <c r="C267" s="4"/>
      <c r="D267" s="127" t="s">
        <v>10</v>
      </c>
      <c r="E267" s="127"/>
      <c r="F267" s="127"/>
      <c r="G267" s="128"/>
      <c r="H267" s="5"/>
      <c r="I267" s="6">
        <v>11811</v>
      </c>
      <c r="J267" s="7"/>
      <c r="K267" s="6">
        <v>185551</v>
      </c>
      <c r="L267" s="76">
        <f>L268+L269</f>
        <v>193043</v>
      </c>
    </row>
    <row r="268" spans="1:12" ht="15" customHeight="1">
      <c r="A268" s="4"/>
      <c r="B268" s="4"/>
      <c r="C268" s="4"/>
      <c r="D268" s="127" t="s">
        <v>11</v>
      </c>
      <c r="E268" s="127"/>
      <c r="F268" s="127"/>
      <c r="G268" s="128"/>
      <c r="H268" s="5"/>
      <c r="I268" s="6">
        <v>18288</v>
      </c>
      <c r="J268" s="7"/>
      <c r="K268" s="6">
        <v>18288</v>
      </c>
      <c r="L268" s="8">
        <v>5497</v>
      </c>
    </row>
    <row r="269" spans="1:12" ht="15" customHeight="1">
      <c r="A269" s="4"/>
      <c r="B269" s="4"/>
      <c r="C269" s="4"/>
      <c r="D269" s="127" t="s">
        <v>12</v>
      </c>
      <c r="E269" s="127"/>
      <c r="F269" s="127"/>
      <c r="G269" s="128"/>
      <c r="H269" s="5"/>
      <c r="I269" s="6">
        <v>11811</v>
      </c>
      <c r="J269" s="7"/>
      <c r="K269" s="6">
        <v>167263</v>
      </c>
      <c r="L269" s="8">
        <v>187546</v>
      </c>
    </row>
    <row r="270" spans="1:12" ht="15" customHeight="1">
      <c r="A270" s="4"/>
      <c r="B270" s="4"/>
      <c r="C270" s="4"/>
      <c r="D270" s="127" t="s">
        <v>13</v>
      </c>
      <c r="E270" s="127"/>
      <c r="F270" s="127"/>
      <c r="G270" s="128"/>
      <c r="H270" s="5"/>
      <c r="I270" s="6">
        <v>0</v>
      </c>
      <c r="J270" s="7"/>
      <c r="K270" s="6">
        <v>0</v>
      </c>
      <c r="L270" s="8"/>
    </row>
    <row r="271" spans="1:12" ht="15" customHeight="1">
      <c r="A271" s="4"/>
      <c r="B271" s="4"/>
      <c r="C271" s="4"/>
      <c r="D271" s="127" t="s">
        <v>14</v>
      </c>
      <c r="E271" s="127"/>
      <c r="F271" s="127"/>
      <c r="G271" s="128"/>
      <c r="H271" s="5"/>
      <c r="I271" s="6">
        <v>0</v>
      </c>
      <c r="J271" s="7"/>
      <c r="K271" s="6">
        <v>0</v>
      </c>
      <c r="L271" s="8"/>
    </row>
    <row r="272" spans="1:12" ht="15" customHeight="1">
      <c r="A272" s="4"/>
      <c r="B272" s="4"/>
      <c r="C272" s="4"/>
      <c r="D272" s="127" t="s">
        <v>46</v>
      </c>
      <c r="E272" s="127"/>
      <c r="F272" s="127"/>
      <c r="G272" s="128"/>
      <c r="H272" s="5"/>
      <c r="I272" s="6">
        <v>0</v>
      </c>
      <c r="J272" s="7"/>
      <c r="K272" s="6">
        <v>0</v>
      </c>
      <c r="L272" s="8"/>
    </row>
    <row r="273" spans="1:12" ht="15" customHeight="1">
      <c r="A273" s="4"/>
      <c r="B273" s="4"/>
      <c r="C273" s="4"/>
      <c r="D273" s="127" t="s">
        <v>45</v>
      </c>
      <c r="E273" s="127"/>
      <c r="F273" s="127"/>
      <c r="G273" s="128"/>
      <c r="H273" s="5"/>
      <c r="I273" s="6">
        <v>0</v>
      </c>
      <c r="J273" s="7"/>
      <c r="K273" s="6">
        <v>0</v>
      </c>
      <c r="L273" s="8"/>
    </row>
    <row r="274" spans="1:12" ht="15" customHeight="1">
      <c r="A274" s="4"/>
      <c r="B274" s="4"/>
      <c r="C274" s="4"/>
      <c r="D274" s="127" t="s">
        <v>17</v>
      </c>
      <c r="E274" s="127"/>
      <c r="F274" s="127"/>
      <c r="G274" s="128"/>
      <c r="H274" s="5"/>
      <c r="I274" s="6">
        <v>0</v>
      </c>
      <c r="J274" s="7"/>
      <c r="K274" s="6">
        <v>0</v>
      </c>
      <c r="L274" s="8"/>
    </row>
    <row r="275" spans="1:12" ht="15" customHeight="1">
      <c r="A275" s="8"/>
      <c r="B275" s="8"/>
      <c r="C275" s="8"/>
      <c r="D275" s="127" t="s">
        <v>18</v>
      </c>
      <c r="E275" s="127"/>
      <c r="F275" s="127"/>
      <c r="G275" s="128"/>
      <c r="H275" s="5"/>
      <c r="I275" s="6">
        <v>0</v>
      </c>
      <c r="J275" s="7"/>
      <c r="K275" s="6">
        <v>0</v>
      </c>
      <c r="L275" s="8"/>
    </row>
    <row r="276" spans="1:12" s="11" customFormat="1" ht="15" customHeight="1">
      <c r="A276" s="131" t="s">
        <v>33</v>
      </c>
      <c r="B276" s="131"/>
      <c r="C276" s="131"/>
      <c r="D276" s="131"/>
      <c r="E276" s="131"/>
      <c r="F276" s="131"/>
      <c r="G276" s="132"/>
      <c r="H276" s="20"/>
      <c r="I276" s="21">
        <f>I262+I263+I264+I267+I270+I271+I272+I273+I268</f>
        <v>30099</v>
      </c>
      <c r="J276" s="22"/>
      <c r="K276" s="21">
        <f>K262+K267</f>
        <v>186252</v>
      </c>
      <c r="L276" s="84">
        <f>L262+L263+L264+L267+L270+L271+L272+L273</f>
        <v>196466</v>
      </c>
    </row>
    <row r="277" spans="1:12" s="11" customFormat="1" ht="15" customHeight="1">
      <c r="A277" s="59"/>
      <c r="B277" s="60"/>
      <c r="C277" s="60"/>
      <c r="D277" s="60"/>
      <c r="E277" s="60"/>
      <c r="F277" s="60"/>
      <c r="G277" s="60"/>
      <c r="H277" s="20"/>
      <c r="I277" s="21"/>
      <c r="J277" s="22"/>
      <c r="K277" s="21"/>
      <c r="L277" s="84"/>
    </row>
    <row r="278" spans="1:12" s="18" customFormat="1" ht="15" customHeight="1">
      <c r="A278" s="37" t="s">
        <v>60</v>
      </c>
      <c r="B278" s="38"/>
      <c r="C278" s="38"/>
      <c r="D278" s="38"/>
      <c r="E278" s="38"/>
      <c r="F278" s="38"/>
      <c r="G278" s="38"/>
      <c r="H278" s="110"/>
      <c r="I278" s="95"/>
      <c r="J278" s="112"/>
      <c r="K278" s="95"/>
      <c r="L278" s="111"/>
    </row>
    <row r="279" spans="1:12" s="11" customFormat="1" ht="15" customHeight="1">
      <c r="A279" s="4"/>
      <c r="B279" s="4"/>
      <c r="C279" s="4"/>
      <c r="D279" s="4" t="s">
        <v>8</v>
      </c>
      <c r="E279" s="4"/>
      <c r="F279" s="4"/>
      <c r="G279" s="96"/>
      <c r="H279" s="5"/>
      <c r="I279" s="6">
        <v>889</v>
      </c>
      <c r="J279" s="7"/>
      <c r="K279" s="6">
        <v>574</v>
      </c>
      <c r="L279" s="69">
        <v>458</v>
      </c>
    </row>
    <row r="280" spans="1:12" s="11" customFormat="1" ht="15" customHeight="1">
      <c r="A280" s="4"/>
      <c r="B280" s="4"/>
      <c r="C280" s="4"/>
      <c r="D280" s="4" t="s">
        <v>9</v>
      </c>
      <c r="E280" s="4"/>
      <c r="F280" s="4"/>
      <c r="G280" s="96"/>
      <c r="H280" s="5"/>
      <c r="I280" s="6">
        <v>0</v>
      </c>
      <c r="J280" s="7"/>
      <c r="K280" s="6">
        <v>0</v>
      </c>
      <c r="L280" s="69"/>
    </row>
    <row r="281" spans="1:12" s="11" customFormat="1" ht="15" customHeight="1">
      <c r="A281" s="4"/>
      <c r="B281" s="4"/>
      <c r="C281" s="4"/>
      <c r="D281" s="127" t="s">
        <v>39</v>
      </c>
      <c r="E281" s="127"/>
      <c r="F281" s="127"/>
      <c r="G281" s="128"/>
      <c r="H281" s="5"/>
      <c r="I281" s="6">
        <v>0</v>
      </c>
      <c r="J281" s="7"/>
      <c r="K281" s="6">
        <v>0</v>
      </c>
      <c r="L281" s="69"/>
    </row>
    <row r="282" spans="1:12" s="11" customFormat="1" ht="15" customHeight="1">
      <c r="A282" s="4"/>
      <c r="B282" s="4"/>
      <c r="C282" s="4"/>
      <c r="D282" s="127" t="s">
        <v>40</v>
      </c>
      <c r="E282" s="127"/>
      <c r="F282" s="127"/>
      <c r="G282" s="128"/>
      <c r="H282" s="5"/>
      <c r="I282" s="6">
        <v>0</v>
      </c>
      <c r="J282" s="7"/>
      <c r="K282" s="6">
        <v>0</v>
      </c>
      <c r="L282" s="69"/>
    </row>
    <row r="283" spans="1:12" s="11" customFormat="1" ht="15" customHeight="1">
      <c r="A283" s="4"/>
      <c r="B283" s="4"/>
      <c r="C283" s="4"/>
      <c r="D283" s="128" t="s">
        <v>41</v>
      </c>
      <c r="E283" s="133"/>
      <c r="F283" s="133"/>
      <c r="G283" s="133"/>
      <c r="H283" s="5"/>
      <c r="I283" s="6">
        <v>0</v>
      </c>
      <c r="J283" s="7"/>
      <c r="K283" s="6">
        <v>0</v>
      </c>
      <c r="L283" s="69"/>
    </row>
    <row r="284" spans="1:12" s="11" customFormat="1" ht="15" customHeight="1">
      <c r="A284" s="4"/>
      <c r="B284" s="4"/>
      <c r="C284" s="4"/>
      <c r="D284" s="127" t="s">
        <v>10</v>
      </c>
      <c r="E284" s="127"/>
      <c r="F284" s="127"/>
      <c r="G284" s="128"/>
      <c r="H284" s="5"/>
      <c r="I284" s="6">
        <v>0</v>
      </c>
      <c r="J284" s="7"/>
      <c r="K284" s="6">
        <v>0</v>
      </c>
      <c r="L284" s="69"/>
    </row>
    <row r="285" spans="1:12" s="11" customFormat="1" ht="15" customHeight="1">
      <c r="A285" s="4"/>
      <c r="B285" s="4"/>
      <c r="C285" s="4"/>
      <c r="D285" s="127" t="s">
        <v>11</v>
      </c>
      <c r="E285" s="127"/>
      <c r="F285" s="127"/>
      <c r="G285" s="128"/>
      <c r="H285" s="5"/>
      <c r="I285" s="6">
        <v>0</v>
      </c>
      <c r="J285" s="7"/>
      <c r="K285" s="6">
        <v>0</v>
      </c>
      <c r="L285" s="69"/>
    </row>
    <row r="286" spans="1:12" s="11" customFormat="1" ht="15" customHeight="1">
      <c r="A286" s="4"/>
      <c r="B286" s="4"/>
      <c r="C286" s="4"/>
      <c r="D286" s="127" t="s">
        <v>12</v>
      </c>
      <c r="E286" s="127"/>
      <c r="F286" s="127"/>
      <c r="G286" s="128"/>
      <c r="H286" s="5"/>
      <c r="I286" s="6">
        <v>0</v>
      </c>
      <c r="J286" s="7"/>
      <c r="K286" s="6">
        <v>0</v>
      </c>
      <c r="L286" s="69"/>
    </row>
    <row r="287" spans="1:12" s="11" customFormat="1" ht="15" customHeight="1">
      <c r="A287" s="4"/>
      <c r="B287" s="4"/>
      <c r="C287" s="4"/>
      <c r="D287" s="127" t="s">
        <v>13</v>
      </c>
      <c r="E287" s="127"/>
      <c r="F287" s="127"/>
      <c r="G287" s="128"/>
      <c r="H287" s="5"/>
      <c r="I287" s="6">
        <v>0</v>
      </c>
      <c r="J287" s="7"/>
      <c r="K287" s="6">
        <v>0</v>
      </c>
      <c r="L287" s="69"/>
    </row>
    <row r="288" spans="1:12" s="11" customFormat="1" ht="15" customHeight="1">
      <c r="A288" s="4"/>
      <c r="B288" s="4"/>
      <c r="C288" s="4"/>
      <c r="D288" s="127" t="s">
        <v>14</v>
      </c>
      <c r="E288" s="127"/>
      <c r="F288" s="127"/>
      <c r="G288" s="128"/>
      <c r="H288" s="5"/>
      <c r="I288" s="6">
        <v>0</v>
      </c>
      <c r="J288" s="7"/>
      <c r="K288" s="6">
        <v>0</v>
      </c>
      <c r="L288" s="69"/>
    </row>
    <row r="289" spans="1:13" s="11" customFormat="1" ht="15" customHeight="1">
      <c r="A289" s="4"/>
      <c r="B289" s="4"/>
      <c r="C289" s="4"/>
      <c r="D289" s="127" t="s">
        <v>46</v>
      </c>
      <c r="E289" s="127"/>
      <c r="F289" s="127"/>
      <c r="G289" s="128"/>
      <c r="H289" s="5"/>
      <c r="I289" s="6">
        <v>0</v>
      </c>
      <c r="J289" s="7"/>
      <c r="K289" s="6">
        <v>0</v>
      </c>
      <c r="L289" s="69"/>
    </row>
    <row r="290" spans="1:13" s="11" customFormat="1" ht="15" customHeight="1">
      <c r="A290" s="4"/>
      <c r="B290" s="4"/>
      <c r="C290" s="4"/>
      <c r="D290" s="127" t="s">
        <v>45</v>
      </c>
      <c r="E290" s="127"/>
      <c r="F290" s="127"/>
      <c r="G290" s="128"/>
      <c r="H290" s="5"/>
      <c r="I290" s="6">
        <v>0</v>
      </c>
      <c r="J290" s="7"/>
      <c r="K290" s="6">
        <v>0</v>
      </c>
      <c r="L290" s="69"/>
    </row>
    <row r="291" spans="1:13" s="11" customFormat="1" ht="15" customHeight="1">
      <c r="A291" s="4"/>
      <c r="B291" s="4"/>
      <c r="C291" s="4"/>
      <c r="D291" s="127" t="s">
        <v>17</v>
      </c>
      <c r="E291" s="127"/>
      <c r="F291" s="127"/>
      <c r="G291" s="128"/>
      <c r="H291" s="5"/>
      <c r="I291" s="6">
        <v>0</v>
      </c>
      <c r="J291" s="7"/>
      <c r="K291" s="6">
        <v>0</v>
      </c>
      <c r="L291" s="69"/>
    </row>
    <row r="292" spans="1:13" s="11" customFormat="1" ht="15" customHeight="1">
      <c r="A292" s="8"/>
      <c r="B292" s="8"/>
      <c r="C292" s="8"/>
      <c r="D292" s="127" t="s">
        <v>18</v>
      </c>
      <c r="E292" s="127"/>
      <c r="F292" s="127"/>
      <c r="G292" s="128"/>
      <c r="H292" s="5"/>
      <c r="I292" s="6">
        <v>0</v>
      </c>
      <c r="J292" s="7"/>
      <c r="K292" s="6">
        <v>0</v>
      </c>
      <c r="L292" s="69"/>
    </row>
    <row r="293" spans="1:13" s="11" customFormat="1" ht="15" customHeight="1">
      <c r="A293" s="131" t="s">
        <v>34</v>
      </c>
      <c r="B293" s="131"/>
      <c r="C293" s="131"/>
      <c r="D293" s="131"/>
      <c r="E293" s="131"/>
      <c r="F293" s="131"/>
      <c r="G293" s="132"/>
      <c r="H293" s="20"/>
      <c r="I293" s="21">
        <f>I279+I280+I281+I284+I287+I288+I289+I290</f>
        <v>889</v>
      </c>
      <c r="J293" s="22"/>
      <c r="K293" s="21">
        <f>K279+K280+K281+K284+K287+K288+K289+K290</f>
        <v>574</v>
      </c>
      <c r="L293" s="84">
        <f>L279+L280+L281+L284+L287+L288+L289+L290</f>
        <v>458</v>
      </c>
    </row>
    <row r="294" spans="1:13" s="11" customFormat="1" ht="15" customHeight="1">
      <c r="A294" s="59"/>
      <c r="B294" s="60"/>
      <c r="C294" s="60"/>
      <c r="D294" s="60"/>
      <c r="E294" s="60"/>
      <c r="F294" s="60"/>
      <c r="G294" s="60"/>
      <c r="H294" s="20"/>
      <c r="I294" s="21"/>
      <c r="J294" s="22"/>
      <c r="K294" s="21"/>
      <c r="L294" s="84"/>
    </row>
    <row r="295" spans="1:13" s="44" customFormat="1" ht="15" customHeight="1">
      <c r="A295" s="40" t="s">
        <v>19</v>
      </c>
      <c r="B295" s="41"/>
      <c r="C295" s="41"/>
      <c r="D295" s="41"/>
      <c r="E295" s="41"/>
      <c r="F295" s="41"/>
      <c r="G295" s="41"/>
      <c r="H295" s="34"/>
      <c r="I295" s="35"/>
      <c r="J295" s="36"/>
      <c r="K295" s="35"/>
      <c r="L295" s="69"/>
    </row>
    <row r="296" spans="1:13" ht="15" customHeight="1">
      <c r="A296" s="4"/>
      <c r="B296" s="4"/>
      <c r="C296" s="4"/>
      <c r="D296" s="4" t="s">
        <v>8</v>
      </c>
      <c r="E296" s="4"/>
      <c r="F296" s="4"/>
      <c r="G296" s="96"/>
      <c r="H296" s="34"/>
      <c r="I296" s="45">
        <f>I8+I41+I58+I75+I92++I109+I126+I143+I160+I194+I211+I228+I245+I262+I279</f>
        <v>34834</v>
      </c>
      <c r="J296" s="105"/>
      <c r="K296" s="45">
        <f>K8+K41+K58+K75+K92++K109+K126+K143+K160+K194+K211+K228+K245+K262+K279</f>
        <v>46684</v>
      </c>
      <c r="L296" s="79">
        <f>L8+L41+L58+L75+L92++L109+L126+L143+L160+L194+L211+L228+L245+L262+L279+L177</f>
        <v>49917</v>
      </c>
    </row>
    <row r="297" spans="1:13" ht="15" customHeight="1">
      <c r="A297" s="4"/>
      <c r="B297" s="4"/>
      <c r="C297" s="4"/>
      <c r="D297" s="4" t="s">
        <v>9</v>
      </c>
      <c r="E297" s="4"/>
      <c r="F297" s="4"/>
      <c r="G297" s="96"/>
      <c r="H297" s="34"/>
      <c r="I297" s="45">
        <f>I9+I42+I59+I76+I93++I110+I127+I144+I161+I195+I212+I229+I246+I263+I280</f>
        <v>0</v>
      </c>
      <c r="J297" s="105"/>
      <c r="K297" s="45">
        <f>K9+K42+K59+K76+K93++K110+K127+K144+K161+K195+K212+K229+K246+K263+K280</f>
        <v>0</v>
      </c>
      <c r="L297" s="79">
        <f>L9+L42+L59+L76+L93++L110+L127+L144+L161+L195+L212+L229+L246+L263+L280</f>
        <v>12594</v>
      </c>
    </row>
    <row r="298" spans="1:13" ht="15" customHeight="1">
      <c r="A298" s="4"/>
      <c r="B298" s="4"/>
      <c r="C298" s="4"/>
      <c r="D298" s="127" t="s">
        <v>39</v>
      </c>
      <c r="E298" s="127"/>
      <c r="F298" s="127"/>
      <c r="G298" s="128"/>
      <c r="H298" s="34"/>
      <c r="I298" s="45">
        <f>I300+I299</f>
        <v>51344</v>
      </c>
      <c r="J298" s="105"/>
      <c r="K298" s="45">
        <f>K300+K299</f>
        <v>101394</v>
      </c>
      <c r="L298" s="79">
        <f>L300+L299</f>
        <v>101394</v>
      </c>
    </row>
    <row r="299" spans="1:13" ht="15" customHeight="1">
      <c r="A299" s="4"/>
      <c r="B299" s="4"/>
      <c r="C299" s="4"/>
      <c r="D299" s="127" t="s">
        <v>40</v>
      </c>
      <c r="E299" s="127"/>
      <c r="F299" s="127"/>
      <c r="G299" s="128"/>
      <c r="H299" s="34"/>
      <c r="I299" s="45">
        <f>I214</f>
        <v>51344</v>
      </c>
      <c r="J299" s="105"/>
      <c r="K299" s="45">
        <f>K214</f>
        <v>101394</v>
      </c>
      <c r="L299" s="79">
        <f>L214</f>
        <v>101394</v>
      </c>
    </row>
    <row r="300" spans="1:13" ht="15" customHeight="1">
      <c r="A300" s="4"/>
      <c r="B300" s="4"/>
      <c r="C300" s="4"/>
      <c r="D300" s="128" t="s">
        <v>41</v>
      </c>
      <c r="E300" s="133"/>
      <c r="F300" s="133"/>
      <c r="G300" s="133"/>
      <c r="H300" s="34"/>
      <c r="I300" s="45">
        <v>0</v>
      </c>
      <c r="J300" s="105"/>
      <c r="K300" s="45">
        <v>0</v>
      </c>
      <c r="L300" s="79">
        <v>0</v>
      </c>
    </row>
    <row r="301" spans="1:13" ht="15" customHeight="1">
      <c r="A301" s="4"/>
      <c r="B301" s="4"/>
      <c r="C301" s="4"/>
      <c r="D301" s="127" t="s">
        <v>10</v>
      </c>
      <c r="E301" s="127"/>
      <c r="F301" s="127"/>
      <c r="G301" s="128"/>
      <c r="H301" s="34"/>
      <c r="I301" s="45">
        <f t="shared" ref="I301:I309" si="0">I13+I46+I63+I80+I97++I114+I131+I148+I165+I199+I216+I233+I250+I267+I284</f>
        <v>24307</v>
      </c>
      <c r="J301" s="105"/>
      <c r="K301" s="45">
        <f>K13+K46+K63+K80+K97++K114+K131+K148+K165+K199+K216+K233+K250+K267+K284+K31</f>
        <v>298127</v>
      </c>
      <c r="L301" s="79">
        <f t="shared" ref="L301:L309" si="1">L13+L46+L63+L80+L97++L114+L131+L148+L165+L199+L216+L233+L250+L267+L284</f>
        <v>205808</v>
      </c>
      <c r="M301" s="46"/>
    </row>
    <row r="302" spans="1:13" ht="15" customHeight="1">
      <c r="A302" s="4"/>
      <c r="B302" s="4"/>
      <c r="C302" s="4"/>
      <c r="D302" s="127" t="s">
        <v>11</v>
      </c>
      <c r="E302" s="127"/>
      <c r="F302" s="127"/>
      <c r="G302" s="128"/>
      <c r="H302" s="34"/>
      <c r="I302" s="45">
        <f t="shared" si="0"/>
        <v>118271</v>
      </c>
      <c r="J302" s="105"/>
      <c r="K302" s="45">
        <f>K14+K47+K64+K81+K98++K115+K132+K149+K166+K200+K217+K234+K251+K268+K285</f>
        <v>118271</v>
      </c>
      <c r="L302" s="79">
        <f t="shared" si="1"/>
        <v>5497</v>
      </c>
    </row>
    <row r="303" spans="1:13" ht="15" customHeight="1">
      <c r="A303" s="4"/>
      <c r="B303" s="4"/>
      <c r="C303" s="4"/>
      <c r="D303" s="127" t="s">
        <v>12</v>
      </c>
      <c r="E303" s="127"/>
      <c r="F303" s="127"/>
      <c r="G303" s="128"/>
      <c r="H303" s="34"/>
      <c r="I303" s="45">
        <f t="shared" si="0"/>
        <v>24307</v>
      </c>
      <c r="J303" s="105"/>
      <c r="K303" s="45">
        <f>K15+K48+K65+K82+K99++K116+K133+K150+K167+K201+K218+K235+K252+K269+K286+K29</f>
        <v>179856</v>
      </c>
      <c r="L303" s="79">
        <f t="shared" si="1"/>
        <v>200311</v>
      </c>
    </row>
    <row r="304" spans="1:13" ht="15" customHeight="1">
      <c r="A304" s="4"/>
      <c r="B304" s="4"/>
      <c r="C304" s="4"/>
      <c r="D304" s="127" t="s">
        <v>13</v>
      </c>
      <c r="E304" s="127"/>
      <c r="F304" s="127"/>
      <c r="G304" s="128"/>
      <c r="H304" s="34"/>
      <c r="I304" s="45">
        <f t="shared" si="0"/>
        <v>30928</v>
      </c>
      <c r="J304" s="105"/>
      <c r="K304" s="45">
        <f t="shared" ref="K304:K309" si="2">K16+K49+K66+K83+K100++K117+K134+K151+K168+K202+K219+K236+K253+K270+K287</f>
        <v>30928</v>
      </c>
      <c r="L304" s="79">
        <f t="shared" si="1"/>
        <v>23149</v>
      </c>
    </row>
    <row r="305" spans="1:12" ht="15" customHeight="1">
      <c r="A305" s="4"/>
      <c r="B305" s="4"/>
      <c r="C305" s="4"/>
      <c r="D305" s="127" t="s">
        <v>14</v>
      </c>
      <c r="E305" s="127"/>
      <c r="F305" s="127"/>
      <c r="G305" s="128"/>
      <c r="H305" s="34"/>
      <c r="I305" s="45">
        <f t="shared" si="0"/>
        <v>0</v>
      </c>
      <c r="J305" s="105"/>
      <c r="K305" s="45">
        <f t="shared" si="2"/>
        <v>0</v>
      </c>
      <c r="L305" s="79">
        <f t="shared" si="1"/>
        <v>0</v>
      </c>
    </row>
    <row r="306" spans="1:12" ht="15" customHeight="1">
      <c r="A306" s="4"/>
      <c r="B306" s="4"/>
      <c r="C306" s="4"/>
      <c r="D306" s="127" t="s">
        <v>46</v>
      </c>
      <c r="E306" s="127"/>
      <c r="F306" s="127"/>
      <c r="G306" s="128"/>
      <c r="H306" s="34"/>
      <c r="I306" s="45">
        <f t="shared" si="0"/>
        <v>0</v>
      </c>
      <c r="J306" s="105"/>
      <c r="K306" s="45">
        <f t="shared" si="2"/>
        <v>0</v>
      </c>
      <c r="L306" s="79">
        <f t="shared" si="1"/>
        <v>59268</v>
      </c>
    </row>
    <row r="307" spans="1:12" ht="15" customHeight="1">
      <c r="A307" s="4"/>
      <c r="B307" s="4"/>
      <c r="C307" s="4"/>
      <c r="D307" s="127" t="s">
        <v>45</v>
      </c>
      <c r="E307" s="127"/>
      <c r="F307" s="127"/>
      <c r="G307" s="128"/>
      <c r="H307" s="34"/>
      <c r="I307" s="45">
        <f t="shared" si="0"/>
        <v>0</v>
      </c>
      <c r="J307" s="105"/>
      <c r="K307" s="45">
        <f t="shared" si="2"/>
        <v>0</v>
      </c>
      <c r="L307" s="79">
        <f t="shared" si="1"/>
        <v>0</v>
      </c>
    </row>
    <row r="308" spans="1:12" ht="15" customHeight="1">
      <c r="A308" s="4"/>
      <c r="B308" s="4"/>
      <c r="C308" s="4"/>
      <c r="D308" s="127" t="s">
        <v>17</v>
      </c>
      <c r="E308" s="127"/>
      <c r="F308" s="127"/>
      <c r="G308" s="128"/>
      <c r="H308" s="34"/>
      <c r="I308" s="45">
        <f t="shared" si="0"/>
        <v>0</v>
      </c>
      <c r="J308" s="105"/>
      <c r="K308" s="45">
        <f t="shared" si="2"/>
        <v>11176</v>
      </c>
      <c r="L308" s="79">
        <f t="shared" si="1"/>
        <v>11176</v>
      </c>
    </row>
    <row r="309" spans="1:12" ht="15" customHeight="1">
      <c r="A309" s="8"/>
      <c r="B309" s="8"/>
      <c r="C309" s="8"/>
      <c r="D309" s="127" t="s">
        <v>18</v>
      </c>
      <c r="E309" s="127"/>
      <c r="F309" s="127"/>
      <c r="G309" s="128"/>
      <c r="H309" s="34"/>
      <c r="I309" s="45">
        <f t="shared" si="0"/>
        <v>0</v>
      </c>
      <c r="J309" s="105"/>
      <c r="K309" s="45">
        <f t="shared" si="2"/>
        <v>5577</v>
      </c>
      <c r="L309" s="79">
        <f t="shared" si="1"/>
        <v>1390</v>
      </c>
    </row>
    <row r="310" spans="1:12" s="11" customFormat="1" ht="15" customHeight="1">
      <c r="A310" s="129" t="s">
        <v>20</v>
      </c>
      <c r="B310" s="129"/>
      <c r="C310" s="129"/>
      <c r="D310" s="129"/>
      <c r="E310" s="129"/>
      <c r="F310" s="129"/>
      <c r="G310" s="130"/>
      <c r="H310" s="47"/>
      <c r="I310" s="48">
        <f>I296+I297+I298+I301+I304+I305+I306+I307+I302</f>
        <v>259684</v>
      </c>
      <c r="J310" s="49"/>
      <c r="K310" s="48">
        <f>K296+K297+K298+K301+K304+K305+K306+K307+K308+K309</f>
        <v>493886</v>
      </c>
      <c r="L310" s="92">
        <f>L296+L297+L298+L301+L304+L305+L306+L307+L308+L309</f>
        <v>464696</v>
      </c>
    </row>
    <row r="311" spans="1:12" ht="15" customHeight="1">
      <c r="L311" s="23"/>
    </row>
  </sheetData>
  <sheetProtection selectLockedCells="1" selectUnlockedCells="1"/>
  <mergeCells count="247">
    <mergeCell ref="A1:J3"/>
    <mergeCell ref="A4:A5"/>
    <mergeCell ref="B4:B5"/>
    <mergeCell ref="C4:C5"/>
    <mergeCell ref="D4:D5"/>
    <mergeCell ref="E4:E5"/>
    <mergeCell ref="F4:F5"/>
    <mergeCell ref="G4:G5"/>
    <mergeCell ref="H4:J4"/>
    <mergeCell ref="H5:J5"/>
    <mergeCell ref="A6:J6"/>
    <mergeCell ref="A7:H7"/>
    <mergeCell ref="D10:G10"/>
    <mergeCell ref="D13:G13"/>
    <mergeCell ref="D14:G14"/>
    <mergeCell ref="D15:G15"/>
    <mergeCell ref="D11:G11"/>
    <mergeCell ref="D12:G12"/>
    <mergeCell ref="D26:G26"/>
    <mergeCell ref="D16:G16"/>
    <mergeCell ref="D17:G17"/>
    <mergeCell ref="A22:G22"/>
    <mergeCell ref="D18:G18"/>
    <mergeCell ref="D19:G19"/>
    <mergeCell ref="D20:G20"/>
    <mergeCell ref="D21:G21"/>
    <mergeCell ref="D27:G27"/>
    <mergeCell ref="D28:G28"/>
    <mergeCell ref="D29:G29"/>
    <mergeCell ref="D30:G30"/>
    <mergeCell ref="D31:G31"/>
    <mergeCell ref="D32:G32"/>
    <mergeCell ref="D33:G33"/>
    <mergeCell ref="D60:G60"/>
    <mergeCell ref="D63:G63"/>
    <mergeCell ref="D46:G46"/>
    <mergeCell ref="D47:G47"/>
    <mergeCell ref="D48:G48"/>
    <mergeCell ref="D49:G49"/>
    <mergeCell ref="D43:G43"/>
    <mergeCell ref="D34:G34"/>
    <mergeCell ref="D35:G35"/>
    <mergeCell ref="D36:G36"/>
    <mergeCell ref="D37:G37"/>
    <mergeCell ref="A38:G38"/>
    <mergeCell ref="D44:G44"/>
    <mergeCell ref="D45:G45"/>
    <mergeCell ref="D61:G61"/>
    <mergeCell ref="D62:G62"/>
    <mergeCell ref="D64:G64"/>
    <mergeCell ref="D65:G65"/>
    <mergeCell ref="D66:G66"/>
    <mergeCell ref="D67:G67"/>
    <mergeCell ref="D50:G50"/>
    <mergeCell ref="D51:G51"/>
    <mergeCell ref="D52:G52"/>
    <mergeCell ref="D53:G53"/>
    <mergeCell ref="D54:G54"/>
    <mergeCell ref="A55:G55"/>
    <mergeCell ref="D80:G80"/>
    <mergeCell ref="D81:G81"/>
    <mergeCell ref="D82:G82"/>
    <mergeCell ref="D83:G83"/>
    <mergeCell ref="D84:G84"/>
    <mergeCell ref="D85:G85"/>
    <mergeCell ref="D68:G68"/>
    <mergeCell ref="D69:G69"/>
    <mergeCell ref="D70:G70"/>
    <mergeCell ref="D71:G71"/>
    <mergeCell ref="A72:G72"/>
    <mergeCell ref="D77:G77"/>
    <mergeCell ref="D78:G78"/>
    <mergeCell ref="D79:G79"/>
    <mergeCell ref="D98:G98"/>
    <mergeCell ref="D99:G99"/>
    <mergeCell ref="D95:G95"/>
    <mergeCell ref="D96:G96"/>
    <mergeCell ref="D100:G100"/>
    <mergeCell ref="D101:G101"/>
    <mergeCell ref="D86:G86"/>
    <mergeCell ref="D87:G87"/>
    <mergeCell ref="D88:G88"/>
    <mergeCell ref="A89:G89"/>
    <mergeCell ref="D94:G94"/>
    <mergeCell ref="D97:G97"/>
    <mergeCell ref="D114:G114"/>
    <mergeCell ref="D115:G115"/>
    <mergeCell ref="D116:G116"/>
    <mergeCell ref="D117:G117"/>
    <mergeCell ref="D112:G112"/>
    <mergeCell ref="D113:G113"/>
    <mergeCell ref="D102:G102"/>
    <mergeCell ref="D103:G103"/>
    <mergeCell ref="D104:G104"/>
    <mergeCell ref="D105:G105"/>
    <mergeCell ref="A106:G106"/>
    <mergeCell ref="D111:G111"/>
    <mergeCell ref="D128:G128"/>
    <mergeCell ref="D131:G131"/>
    <mergeCell ref="D132:G132"/>
    <mergeCell ref="D133:G133"/>
    <mergeCell ref="D134:G134"/>
    <mergeCell ref="D135:G135"/>
    <mergeCell ref="D129:G129"/>
    <mergeCell ref="D130:G130"/>
    <mergeCell ref="D118:G118"/>
    <mergeCell ref="D119:G119"/>
    <mergeCell ref="D120:G120"/>
    <mergeCell ref="D121:G121"/>
    <mergeCell ref="D122:G122"/>
    <mergeCell ref="A123:G123"/>
    <mergeCell ref="D148:G148"/>
    <mergeCell ref="D149:G149"/>
    <mergeCell ref="D150:G150"/>
    <mergeCell ref="D151:G151"/>
    <mergeCell ref="D152:G152"/>
    <mergeCell ref="D153:G153"/>
    <mergeCell ref="D136:G136"/>
    <mergeCell ref="D137:G137"/>
    <mergeCell ref="D138:G138"/>
    <mergeCell ref="D139:G139"/>
    <mergeCell ref="A140:G140"/>
    <mergeCell ref="D145:G145"/>
    <mergeCell ref="D146:G146"/>
    <mergeCell ref="D147:G147"/>
    <mergeCell ref="D166:G166"/>
    <mergeCell ref="D167:G167"/>
    <mergeCell ref="D168:G168"/>
    <mergeCell ref="D169:G169"/>
    <mergeCell ref="D170:G170"/>
    <mergeCell ref="D171:G171"/>
    <mergeCell ref="D154:G154"/>
    <mergeCell ref="D155:G155"/>
    <mergeCell ref="D156:G156"/>
    <mergeCell ref="A157:G157"/>
    <mergeCell ref="D162:G162"/>
    <mergeCell ref="D165:G165"/>
    <mergeCell ref="D163:G163"/>
    <mergeCell ref="D164:G164"/>
    <mergeCell ref="D172:G172"/>
    <mergeCell ref="D173:G173"/>
    <mergeCell ref="A174:G174"/>
    <mergeCell ref="A192:G192"/>
    <mergeCell ref="D196:G196"/>
    <mergeCell ref="D199:G199"/>
    <mergeCell ref="D179:G179"/>
    <mergeCell ref="D180:G180"/>
    <mergeCell ref="D181:G181"/>
    <mergeCell ref="D182:G182"/>
    <mergeCell ref="D197:G197"/>
    <mergeCell ref="D198:G198"/>
    <mergeCell ref="D189:G189"/>
    <mergeCell ref="D190:G190"/>
    <mergeCell ref="A191:G191"/>
    <mergeCell ref="D183:G183"/>
    <mergeCell ref="D184:G184"/>
    <mergeCell ref="D185:G185"/>
    <mergeCell ref="D186:G186"/>
    <mergeCell ref="D187:G187"/>
    <mergeCell ref="D188:G188"/>
    <mergeCell ref="D206:G206"/>
    <mergeCell ref="D207:G207"/>
    <mergeCell ref="A208:G208"/>
    <mergeCell ref="D213:G213"/>
    <mergeCell ref="D216:G216"/>
    <mergeCell ref="D217:G217"/>
    <mergeCell ref="D214:G214"/>
    <mergeCell ref="D215:G215"/>
    <mergeCell ref="D200:G200"/>
    <mergeCell ref="D201:G201"/>
    <mergeCell ref="D202:G202"/>
    <mergeCell ref="D203:G203"/>
    <mergeCell ref="D204:G204"/>
    <mergeCell ref="D205:G205"/>
    <mergeCell ref="D224:G224"/>
    <mergeCell ref="A225:G225"/>
    <mergeCell ref="D230:G230"/>
    <mergeCell ref="D233:G233"/>
    <mergeCell ref="D234:G234"/>
    <mergeCell ref="D235:G235"/>
    <mergeCell ref="D231:G231"/>
    <mergeCell ref="D232:G232"/>
    <mergeCell ref="D218:G218"/>
    <mergeCell ref="D219:G219"/>
    <mergeCell ref="D220:G220"/>
    <mergeCell ref="D221:G221"/>
    <mergeCell ref="D222:G222"/>
    <mergeCell ref="D223:G223"/>
    <mergeCell ref="A242:G242"/>
    <mergeCell ref="D247:G247"/>
    <mergeCell ref="D250:G250"/>
    <mergeCell ref="D251:G251"/>
    <mergeCell ref="D252:G252"/>
    <mergeCell ref="D253:G253"/>
    <mergeCell ref="D248:G248"/>
    <mergeCell ref="D249:G249"/>
    <mergeCell ref="D236:G236"/>
    <mergeCell ref="D237:G237"/>
    <mergeCell ref="D238:G238"/>
    <mergeCell ref="D239:G239"/>
    <mergeCell ref="D240:G240"/>
    <mergeCell ref="D241:G241"/>
    <mergeCell ref="D264:G264"/>
    <mergeCell ref="D267:G267"/>
    <mergeCell ref="D268:G268"/>
    <mergeCell ref="D269:G269"/>
    <mergeCell ref="D270:G270"/>
    <mergeCell ref="D271:G271"/>
    <mergeCell ref="D265:G265"/>
    <mergeCell ref="D266:G266"/>
    <mergeCell ref="D254:G254"/>
    <mergeCell ref="D255:G255"/>
    <mergeCell ref="D256:G256"/>
    <mergeCell ref="D257:G257"/>
    <mergeCell ref="D258:G258"/>
    <mergeCell ref="A259:G259"/>
    <mergeCell ref="D284:G284"/>
    <mergeCell ref="D285:G285"/>
    <mergeCell ref="D286:G286"/>
    <mergeCell ref="D287:G287"/>
    <mergeCell ref="D288:G288"/>
    <mergeCell ref="D289:G289"/>
    <mergeCell ref="D272:G272"/>
    <mergeCell ref="D273:G273"/>
    <mergeCell ref="D274:G274"/>
    <mergeCell ref="D275:G275"/>
    <mergeCell ref="A276:G276"/>
    <mergeCell ref="D281:G281"/>
    <mergeCell ref="D282:G282"/>
    <mergeCell ref="D283:G283"/>
    <mergeCell ref="D309:G309"/>
    <mergeCell ref="A310:G310"/>
    <mergeCell ref="D303:G303"/>
    <mergeCell ref="D304:G304"/>
    <mergeCell ref="D305:G305"/>
    <mergeCell ref="D306:G306"/>
    <mergeCell ref="D307:G307"/>
    <mergeCell ref="D308:G308"/>
    <mergeCell ref="D290:G290"/>
    <mergeCell ref="D291:G291"/>
    <mergeCell ref="D298:G298"/>
    <mergeCell ref="D301:G301"/>
    <mergeCell ref="D302:G302"/>
    <mergeCell ref="D292:G292"/>
    <mergeCell ref="A293:G293"/>
    <mergeCell ref="D299:G299"/>
    <mergeCell ref="D300:G300"/>
  </mergeCells>
  <phoneticPr fontId="26" type="noConversion"/>
  <printOptions headings="1"/>
  <pageMargins left="0.39370078740157483" right="0.39370078740157483" top="0.59055118110236227" bottom="0.39370078740157483" header="0.11811023622047245" footer="0.31496062992125984"/>
  <pageSetup paperSize="9" scale="66" firstPageNumber="0" orientation="portrait" horizontalDpi="300" verticalDpi="300" r:id="rId1"/>
  <headerFooter alignWithMargins="0">
    <oddHeader xml:space="preserve">&amp;R4. melléklet a 7/2014. (V. 15.) Ör. rendelethez. </oddHeader>
    <oddFooter>&amp;C&amp;P</oddFooter>
  </headerFooter>
  <rowBreaks count="5" manualBreakCount="5">
    <brk id="73" max="11" man="1"/>
    <brk id="124" max="11" man="1"/>
    <brk id="192" max="11" man="1"/>
    <brk id="243" max="11" man="1"/>
    <brk id="31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M40"/>
  <sheetViews>
    <sheetView view="pageLayout" zoomScaleSheetLayoutView="100" workbookViewId="0">
      <selection activeCell="L63" sqref="L63"/>
    </sheetView>
  </sheetViews>
  <sheetFormatPr defaultRowHeight="15" customHeight="1"/>
  <cols>
    <col min="1" max="2" width="6.7109375" customWidth="1"/>
    <col min="3" max="3" width="14.28515625" customWidth="1"/>
    <col min="4" max="4" width="12.28515625" customWidth="1"/>
    <col min="5" max="6" width="6.7109375" customWidth="1"/>
    <col min="7" max="7" width="19.85546875" customWidth="1"/>
    <col min="8" max="8" width="6.28515625" style="1" customWidth="1"/>
    <col min="9" max="9" width="10.7109375" style="1" customWidth="1"/>
    <col min="10" max="10" width="5.7109375" style="1" customWidth="1"/>
    <col min="11" max="11" width="14" customWidth="1"/>
    <col min="12" max="12" width="21.140625" customWidth="1"/>
  </cols>
  <sheetData>
    <row r="1" spans="1:12" ht="15" customHeight="1">
      <c r="A1" s="147" t="s">
        <v>68</v>
      </c>
      <c r="B1" s="147"/>
      <c r="C1" s="147"/>
      <c r="D1" s="147"/>
      <c r="E1" s="147"/>
      <c r="F1" s="147"/>
      <c r="G1" s="147"/>
      <c r="H1" s="147"/>
      <c r="I1" s="147"/>
      <c r="J1" s="147"/>
    </row>
    <row r="2" spans="1:12" ht="15" customHeight="1">
      <c r="A2" s="147"/>
      <c r="B2" s="147"/>
      <c r="C2" s="147"/>
      <c r="D2" s="147"/>
      <c r="E2" s="147"/>
      <c r="F2" s="147"/>
      <c r="G2" s="147"/>
      <c r="H2" s="147"/>
      <c r="I2" s="147"/>
      <c r="J2" s="147"/>
    </row>
    <row r="3" spans="1:12" ht="15" customHeight="1" thickBot="1">
      <c r="A3" s="147"/>
      <c r="B3" s="147"/>
      <c r="C3" s="147"/>
      <c r="D3" s="147"/>
      <c r="E3" s="147"/>
      <c r="F3" s="147"/>
      <c r="G3" s="147"/>
      <c r="H3" s="147"/>
      <c r="I3" s="147"/>
      <c r="J3" s="147"/>
    </row>
    <row r="4" spans="1:12" ht="33" customHeight="1" thickBot="1">
      <c r="A4" s="148" t="s">
        <v>0</v>
      </c>
      <c r="B4" s="149" t="s">
        <v>1</v>
      </c>
      <c r="C4" s="148" t="s">
        <v>2</v>
      </c>
      <c r="D4" s="148" t="s">
        <v>3</v>
      </c>
      <c r="E4" s="148" t="s">
        <v>4</v>
      </c>
      <c r="F4" s="149" t="s">
        <v>5</v>
      </c>
      <c r="G4" s="149" t="s">
        <v>6</v>
      </c>
      <c r="H4" s="150" t="s">
        <v>65</v>
      </c>
      <c r="I4" s="150"/>
      <c r="J4" s="150"/>
      <c r="K4" s="63" t="s">
        <v>66</v>
      </c>
      <c r="L4" s="97" t="s">
        <v>67</v>
      </c>
    </row>
    <row r="5" spans="1:12" ht="15" customHeight="1" thickBot="1">
      <c r="A5" s="148"/>
      <c r="B5" s="149"/>
      <c r="C5" s="148"/>
      <c r="D5" s="148"/>
      <c r="E5" s="148"/>
      <c r="F5" s="149"/>
      <c r="G5" s="149"/>
      <c r="H5" s="152" t="s">
        <v>7</v>
      </c>
      <c r="I5" s="153"/>
      <c r="J5" s="153"/>
      <c r="K5" s="154"/>
      <c r="L5" s="155"/>
    </row>
    <row r="6" spans="1:12" ht="29.25" customHeight="1" thickBot="1">
      <c r="A6" s="143"/>
      <c r="B6" s="143"/>
      <c r="C6" s="143"/>
      <c r="D6" s="143"/>
      <c r="E6" s="143"/>
      <c r="F6" s="143"/>
      <c r="G6" s="143"/>
      <c r="H6" s="156"/>
      <c r="I6" s="156"/>
      <c r="J6" s="156"/>
    </row>
    <row r="7" spans="1:12" s="18" customFormat="1" ht="15" customHeight="1">
      <c r="A7" s="28"/>
      <c r="B7" s="29"/>
      <c r="C7" s="29"/>
      <c r="D7" s="29"/>
      <c r="E7" s="29"/>
      <c r="F7" s="29"/>
      <c r="G7" s="29"/>
      <c r="H7" s="80"/>
      <c r="I7" s="30"/>
      <c r="J7" s="31"/>
      <c r="K7" s="82"/>
      <c r="L7" s="74"/>
    </row>
    <row r="8" spans="1:12" s="18" customFormat="1" ht="15" customHeight="1">
      <c r="A8" s="13" t="s">
        <v>63</v>
      </c>
      <c r="B8" s="14"/>
      <c r="C8" s="14"/>
      <c r="D8" s="14"/>
      <c r="E8" s="14"/>
      <c r="F8" s="14"/>
      <c r="G8" s="14"/>
      <c r="H8" s="81"/>
      <c r="I8" s="16"/>
      <c r="J8" s="17"/>
      <c r="K8" s="83"/>
      <c r="L8" s="75"/>
    </row>
    <row r="9" spans="1:12" s="11" customFormat="1" ht="15" customHeight="1">
      <c r="A9" s="4"/>
      <c r="B9" s="4"/>
      <c r="C9" s="4"/>
      <c r="D9" s="4" t="s">
        <v>8</v>
      </c>
      <c r="E9" s="4"/>
      <c r="F9" s="4"/>
      <c r="G9" s="4"/>
      <c r="H9" s="5"/>
      <c r="I9" s="6">
        <v>0</v>
      </c>
      <c r="J9" s="6"/>
      <c r="K9" s="107">
        <v>120</v>
      </c>
      <c r="L9" s="67">
        <v>120</v>
      </c>
    </row>
    <row r="10" spans="1:12" s="11" customFormat="1" ht="15" customHeight="1">
      <c r="A10" s="4"/>
      <c r="B10" s="4"/>
      <c r="C10" s="4"/>
      <c r="D10" s="4" t="s">
        <v>9</v>
      </c>
      <c r="E10" s="4"/>
      <c r="F10" s="4"/>
      <c r="G10" s="4"/>
      <c r="H10" s="5"/>
      <c r="I10" s="6">
        <v>0</v>
      </c>
      <c r="J10" s="6"/>
      <c r="K10" s="107"/>
      <c r="L10" s="67"/>
    </row>
    <row r="11" spans="1:12" s="11" customFormat="1" ht="15" customHeight="1">
      <c r="A11" s="4"/>
      <c r="B11" s="4"/>
      <c r="C11" s="4"/>
      <c r="D11" s="127" t="s">
        <v>39</v>
      </c>
      <c r="E11" s="127"/>
      <c r="F11" s="127"/>
      <c r="G11" s="127"/>
      <c r="H11" s="5"/>
      <c r="I11" s="6">
        <f>I12+I13</f>
        <v>8438</v>
      </c>
      <c r="J11" s="6"/>
      <c r="K11" s="5">
        <f>K12+K13</f>
        <v>8438</v>
      </c>
      <c r="L11" s="76">
        <v>7362</v>
      </c>
    </row>
    <row r="12" spans="1:12" s="11" customFormat="1" ht="15" customHeight="1">
      <c r="A12" s="4"/>
      <c r="B12" s="4"/>
      <c r="C12" s="4"/>
      <c r="D12" s="127" t="s">
        <v>40</v>
      </c>
      <c r="E12" s="127"/>
      <c r="F12" s="127"/>
      <c r="G12" s="127"/>
      <c r="H12" s="5"/>
      <c r="I12" s="6">
        <v>0</v>
      </c>
      <c r="J12" s="6"/>
      <c r="K12" s="107"/>
      <c r="L12" s="67"/>
    </row>
    <row r="13" spans="1:12" s="11" customFormat="1" ht="15" customHeight="1">
      <c r="A13" s="4"/>
      <c r="B13" s="4"/>
      <c r="C13" s="4"/>
      <c r="D13" s="128" t="s">
        <v>41</v>
      </c>
      <c r="E13" s="133"/>
      <c r="F13" s="133"/>
      <c r="G13" s="157"/>
      <c r="H13" s="5"/>
      <c r="I13" s="6">
        <v>8438</v>
      </c>
      <c r="J13" s="6"/>
      <c r="K13" s="108">
        <v>8438</v>
      </c>
      <c r="L13" s="78">
        <v>7362</v>
      </c>
    </row>
    <row r="14" spans="1:12" s="11" customFormat="1" ht="15" customHeight="1">
      <c r="A14" s="4"/>
      <c r="B14" s="4"/>
      <c r="C14" s="4"/>
      <c r="D14" s="127" t="s">
        <v>10</v>
      </c>
      <c r="E14" s="127"/>
      <c r="F14" s="127"/>
      <c r="G14" s="127"/>
      <c r="H14" s="5"/>
      <c r="I14" s="6">
        <v>0</v>
      </c>
      <c r="J14" s="6"/>
      <c r="K14" s="107"/>
      <c r="L14" s="67"/>
    </row>
    <row r="15" spans="1:12" s="11" customFormat="1" ht="15" customHeight="1">
      <c r="A15" s="4"/>
      <c r="B15" s="4"/>
      <c r="C15" s="4"/>
      <c r="D15" s="127" t="s">
        <v>11</v>
      </c>
      <c r="E15" s="127"/>
      <c r="F15" s="127"/>
      <c r="G15" s="127"/>
      <c r="H15" s="5"/>
      <c r="I15" s="6">
        <v>0</v>
      </c>
      <c r="J15" s="6"/>
      <c r="K15" s="107"/>
      <c r="L15" s="67"/>
    </row>
    <row r="16" spans="1:12" s="11" customFormat="1" ht="15" customHeight="1">
      <c r="A16" s="4"/>
      <c r="B16" s="4"/>
      <c r="C16" s="4"/>
      <c r="D16" s="127" t="s">
        <v>12</v>
      </c>
      <c r="E16" s="127"/>
      <c r="F16" s="127"/>
      <c r="G16" s="127"/>
      <c r="H16" s="5"/>
      <c r="I16" s="6">
        <v>0</v>
      </c>
      <c r="J16" s="6"/>
      <c r="K16" s="107"/>
      <c r="L16" s="67"/>
    </row>
    <row r="17" spans="1:13" s="11" customFormat="1" ht="15" customHeight="1">
      <c r="A17" s="4"/>
      <c r="B17" s="4"/>
      <c r="C17" s="4"/>
      <c r="D17" s="127" t="s">
        <v>13</v>
      </c>
      <c r="E17" s="127"/>
      <c r="F17" s="127"/>
      <c r="G17" s="127"/>
      <c r="H17" s="5"/>
      <c r="I17" s="6">
        <v>0</v>
      </c>
      <c r="J17" s="6"/>
      <c r="K17" s="107"/>
      <c r="L17" s="67"/>
    </row>
    <row r="18" spans="1:13" s="11" customFormat="1" ht="15" customHeight="1">
      <c r="A18" s="4"/>
      <c r="B18" s="4"/>
      <c r="C18" s="4"/>
      <c r="D18" s="127" t="s">
        <v>14</v>
      </c>
      <c r="E18" s="127"/>
      <c r="F18" s="127"/>
      <c r="G18" s="127"/>
      <c r="H18" s="5"/>
      <c r="I18" s="6">
        <v>0</v>
      </c>
      <c r="J18" s="6"/>
      <c r="K18" s="107"/>
      <c r="L18" s="67"/>
    </row>
    <row r="19" spans="1:13" s="11" customFormat="1" ht="15" customHeight="1">
      <c r="A19" s="4"/>
      <c r="B19" s="4"/>
      <c r="C19" s="4"/>
      <c r="D19" s="127" t="s">
        <v>46</v>
      </c>
      <c r="E19" s="127"/>
      <c r="F19" s="127"/>
      <c r="G19" s="127"/>
      <c r="H19" s="5"/>
      <c r="I19" s="6">
        <v>0</v>
      </c>
      <c r="J19" s="6"/>
      <c r="K19" s="107"/>
      <c r="L19" s="67"/>
    </row>
    <row r="20" spans="1:13" s="11" customFormat="1" ht="15" customHeight="1">
      <c r="A20" s="4"/>
      <c r="B20" s="4"/>
      <c r="C20" s="4"/>
      <c r="D20" s="127" t="s">
        <v>45</v>
      </c>
      <c r="E20" s="127"/>
      <c r="F20" s="127"/>
      <c r="G20" s="127"/>
      <c r="H20" s="5"/>
      <c r="I20" s="6">
        <v>0</v>
      </c>
      <c r="J20" s="6"/>
      <c r="K20" s="107"/>
      <c r="L20" s="67"/>
    </row>
    <row r="21" spans="1:13" s="11" customFormat="1" ht="15" customHeight="1">
      <c r="A21" s="4"/>
      <c r="B21" s="4"/>
      <c r="C21" s="4"/>
      <c r="D21" s="127" t="s">
        <v>17</v>
      </c>
      <c r="E21" s="127"/>
      <c r="F21" s="127"/>
      <c r="G21" s="127"/>
      <c r="H21" s="5"/>
      <c r="I21" s="6">
        <v>0</v>
      </c>
      <c r="J21" s="6"/>
      <c r="K21" s="107"/>
      <c r="L21" s="67"/>
    </row>
    <row r="22" spans="1:13" s="11" customFormat="1" ht="15" customHeight="1">
      <c r="A22" s="8"/>
      <c r="B22" s="8"/>
      <c r="C22" s="8"/>
      <c r="D22" s="127" t="s">
        <v>18</v>
      </c>
      <c r="E22" s="127"/>
      <c r="F22" s="127"/>
      <c r="G22" s="127"/>
      <c r="H22" s="5"/>
      <c r="I22" s="6">
        <v>0</v>
      </c>
      <c r="J22" s="6"/>
      <c r="K22" s="107"/>
      <c r="L22" s="67"/>
    </row>
    <row r="23" spans="1:13" s="11" customFormat="1" ht="15" customHeight="1">
      <c r="A23" s="131" t="s">
        <v>38</v>
      </c>
      <c r="B23" s="131"/>
      <c r="C23" s="131"/>
      <c r="D23" s="131"/>
      <c r="E23" s="131"/>
      <c r="F23" s="131"/>
      <c r="G23" s="131"/>
      <c r="H23" s="20"/>
      <c r="I23" s="21">
        <f>I9+I10+I11+I14+I17+I18+I19+I20</f>
        <v>8438</v>
      </c>
      <c r="J23" s="21"/>
      <c r="K23" s="21">
        <f>K9+K10+K11+K14+K17+K18+K19+K20</f>
        <v>8558</v>
      </c>
      <c r="L23" s="84">
        <f>L9+L10+L11+L14+L17+L18+L19+L20</f>
        <v>7482</v>
      </c>
    </row>
    <row r="24" spans="1:13" s="11" customFormat="1" ht="15" customHeight="1">
      <c r="A24" s="59"/>
      <c r="B24" s="60"/>
      <c r="C24" s="60"/>
      <c r="D24" s="60"/>
      <c r="E24" s="60"/>
      <c r="F24" s="60"/>
      <c r="G24" s="60"/>
      <c r="H24" s="20"/>
      <c r="I24" s="55"/>
      <c r="J24" s="55"/>
      <c r="K24" s="39"/>
      <c r="L24" s="84"/>
    </row>
    <row r="25" spans="1:13" s="44" customFormat="1" ht="15" customHeight="1">
      <c r="A25" s="40" t="s">
        <v>19</v>
      </c>
      <c r="B25" s="41"/>
      <c r="C25" s="41"/>
      <c r="D25" s="41"/>
      <c r="E25" s="41"/>
      <c r="F25" s="41"/>
      <c r="G25" s="41"/>
      <c r="H25" s="104"/>
      <c r="I25" s="42"/>
      <c r="J25" s="42"/>
      <c r="K25" s="98"/>
      <c r="L25" s="69"/>
    </row>
    <row r="26" spans="1:13" ht="15" customHeight="1">
      <c r="A26" s="4"/>
      <c r="B26" s="4"/>
      <c r="C26" s="4"/>
      <c r="D26" s="4" t="s">
        <v>8</v>
      </c>
      <c r="E26" s="4"/>
      <c r="F26" s="4"/>
      <c r="G26" s="4"/>
      <c r="H26" s="34"/>
      <c r="I26" s="45">
        <v>0</v>
      </c>
      <c r="J26" s="45"/>
      <c r="K26" s="109">
        <v>120</v>
      </c>
      <c r="L26" s="79">
        <v>120</v>
      </c>
    </row>
    <row r="27" spans="1:13" ht="15" customHeight="1">
      <c r="A27" s="4"/>
      <c r="B27" s="4"/>
      <c r="C27" s="4"/>
      <c r="D27" s="4" t="s">
        <v>9</v>
      </c>
      <c r="E27" s="4"/>
      <c r="F27" s="4"/>
      <c r="G27" s="4"/>
      <c r="H27" s="34"/>
      <c r="I27" s="45">
        <v>0</v>
      </c>
      <c r="J27" s="45"/>
      <c r="K27" s="109">
        <v>0</v>
      </c>
      <c r="L27" s="79">
        <v>0</v>
      </c>
    </row>
    <row r="28" spans="1:13" ht="15" customHeight="1">
      <c r="A28" s="4"/>
      <c r="B28" s="4"/>
      <c r="C28" s="4"/>
      <c r="D28" s="127" t="s">
        <v>39</v>
      </c>
      <c r="E28" s="127"/>
      <c r="F28" s="127"/>
      <c r="G28" s="127"/>
      <c r="H28" s="34"/>
      <c r="I28" s="45">
        <f>I30+I29</f>
        <v>8438</v>
      </c>
      <c r="J28" s="45"/>
      <c r="K28" s="109">
        <v>7646</v>
      </c>
      <c r="L28" s="79">
        <v>7362</v>
      </c>
    </row>
    <row r="29" spans="1:13" ht="15" customHeight="1">
      <c r="A29" s="4"/>
      <c r="B29" s="4"/>
      <c r="C29" s="4"/>
      <c r="D29" s="127" t="s">
        <v>40</v>
      </c>
      <c r="E29" s="127"/>
      <c r="F29" s="127"/>
      <c r="G29" s="127"/>
      <c r="H29" s="34"/>
      <c r="I29" s="45">
        <v>0</v>
      </c>
      <c r="J29" s="45"/>
      <c r="K29" s="109">
        <v>0</v>
      </c>
      <c r="L29" s="79">
        <v>0</v>
      </c>
    </row>
    <row r="30" spans="1:13" ht="15" customHeight="1">
      <c r="A30" s="4"/>
      <c r="B30" s="4"/>
      <c r="C30" s="4"/>
      <c r="D30" s="128" t="s">
        <v>41</v>
      </c>
      <c r="E30" s="133"/>
      <c r="F30" s="133"/>
      <c r="G30" s="157"/>
      <c r="H30" s="34"/>
      <c r="I30" s="45">
        <v>8438</v>
      </c>
      <c r="J30" s="45"/>
      <c r="K30" s="109">
        <v>7646</v>
      </c>
      <c r="L30" s="79">
        <v>7362</v>
      </c>
    </row>
    <row r="31" spans="1:13" ht="15" customHeight="1">
      <c r="A31" s="4"/>
      <c r="B31" s="4"/>
      <c r="C31" s="4"/>
      <c r="D31" s="127" t="s">
        <v>10</v>
      </c>
      <c r="E31" s="127"/>
      <c r="F31" s="127"/>
      <c r="G31" s="127"/>
      <c r="H31" s="34"/>
      <c r="I31" s="45">
        <v>0</v>
      </c>
      <c r="J31" s="45"/>
      <c r="K31" s="109">
        <v>0</v>
      </c>
      <c r="L31" s="79">
        <v>0</v>
      </c>
      <c r="M31" s="46"/>
    </row>
    <row r="32" spans="1:13" ht="15" customHeight="1">
      <c r="A32" s="4"/>
      <c r="B32" s="4"/>
      <c r="C32" s="4"/>
      <c r="D32" s="127" t="s">
        <v>11</v>
      </c>
      <c r="E32" s="127"/>
      <c r="F32" s="127"/>
      <c r="G32" s="127"/>
      <c r="H32" s="34"/>
      <c r="I32" s="45">
        <v>0</v>
      </c>
      <c r="J32" s="45"/>
      <c r="K32" s="109">
        <v>0</v>
      </c>
      <c r="L32" s="79">
        <v>0</v>
      </c>
    </row>
    <row r="33" spans="1:12" ht="15" customHeight="1">
      <c r="A33" s="4"/>
      <c r="B33" s="4"/>
      <c r="C33" s="4"/>
      <c r="D33" s="127" t="s">
        <v>12</v>
      </c>
      <c r="E33" s="127"/>
      <c r="F33" s="127"/>
      <c r="G33" s="127"/>
      <c r="H33" s="34"/>
      <c r="I33" s="45">
        <v>0</v>
      </c>
      <c r="J33" s="45"/>
      <c r="K33" s="109">
        <v>1172</v>
      </c>
      <c r="L33" s="79">
        <v>0</v>
      </c>
    </row>
    <row r="34" spans="1:12" ht="15" customHeight="1">
      <c r="A34" s="4"/>
      <c r="B34" s="4"/>
      <c r="C34" s="4"/>
      <c r="D34" s="127" t="s">
        <v>13</v>
      </c>
      <c r="E34" s="127"/>
      <c r="F34" s="127"/>
      <c r="G34" s="127"/>
      <c r="H34" s="34"/>
      <c r="I34" s="45">
        <v>0</v>
      </c>
      <c r="J34" s="45"/>
      <c r="K34" s="109">
        <v>0</v>
      </c>
      <c r="L34" s="79">
        <v>0</v>
      </c>
    </row>
    <row r="35" spans="1:12" ht="15" customHeight="1">
      <c r="A35" s="4"/>
      <c r="B35" s="4"/>
      <c r="C35" s="4"/>
      <c r="D35" s="127" t="s">
        <v>14</v>
      </c>
      <c r="E35" s="127"/>
      <c r="F35" s="127"/>
      <c r="G35" s="127"/>
      <c r="H35" s="34"/>
      <c r="I35" s="45">
        <v>0</v>
      </c>
      <c r="J35" s="45"/>
      <c r="K35" s="109">
        <v>0</v>
      </c>
      <c r="L35" s="79">
        <v>0</v>
      </c>
    </row>
    <row r="36" spans="1:12" ht="15" customHeight="1">
      <c r="A36" s="4"/>
      <c r="B36" s="4"/>
      <c r="C36" s="4"/>
      <c r="D36" s="127" t="s">
        <v>46</v>
      </c>
      <c r="E36" s="127"/>
      <c r="F36" s="127"/>
      <c r="G36" s="127"/>
      <c r="H36" s="34"/>
      <c r="I36" s="45">
        <v>0</v>
      </c>
      <c r="J36" s="45"/>
      <c r="K36" s="109">
        <v>0</v>
      </c>
      <c r="L36" s="79">
        <v>0</v>
      </c>
    </row>
    <row r="37" spans="1:12" ht="15" customHeight="1">
      <c r="A37" s="4"/>
      <c r="B37" s="4"/>
      <c r="C37" s="4"/>
      <c r="D37" s="127" t="s">
        <v>45</v>
      </c>
      <c r="E37" s="127"/>
      <c r="F37" s="127"/>
      <c r="G37" s="127"/>
      <c r="H37" s="34"/>
      <c r="I37" s="45">
        <v>0</v>
      </c>
      <c r="J37" s="45"/>
      <c r="K37" s="109">
        <v>0</v>
      </c>
      <c r="L37" s="79">
        <v>0</v>
      </c>
    </row>
    <row r="38" spans="1:12" ht="15" customHeight="1">
      <c r="A38" s="4"/>
      <c r="B38" s="4"/>
      <c r="C38" s="4"/>
      <c r="D38" s="127" t="s">
        <v>17</v>
      </c>
      <c r="E38" s="127"/>
      <c r="F38" s="127"/>
      <c r="G38" s="127"/>
      <c r="H38" s="34"/>
      <c r="I38" s="45">
        <v>0</v>
      </c>
      <c r="J38" s="45"/>
      <c r="K38" s="109">
        <v>0</v>
      </c>
      <c r="L38" s="79">
        <v>0</v>
      </c>
    </row>
    <row r="39" spans="1:12" ht="15" customHeight="1">
      <c r="A39" s="8"/>
      <c r="B39" s="8"/>
      <c r="C39" s="8"/>
      <c r="D39" s="127" t="s">
        <v>18</v>
      </c>
      <c r="E39" s="127"/>
      <c r="F39" s="127"/>
      <c r="G39" s="127"/>
      <c r="H39" s="34"/>
      <c r="I39" s="45">
        <v>0</v>
      </c>
      <c r="J39" s="45"/>
      <c r="K39" s="109">
        <v>0</v>
      </c>
      <c r="L39" s="79">
        <v>0</v>
      </c>
    </row>
    <row r="40" spans="1:12" s="11" customFormat="1" ht="15" customHeight="1">
      <c r="A40" s="129" t="s">
        <v>20</v>
      </c>
      <c r="B40" s="129"/>
      <c r="C40" s="129"/>
      <c r="D40" s="129"/>
      <c r="E40" s="129"/>
      <c r="F40" s="129"/>
      <c r="G40" s="129"/>
      <c r="H40" s="47"/>
      <c r="I40" s="48">
        <f>I26+I27+I28+I31+I34+I35+I36+I37</f>
        <v>8438</v>
      </c>
      <c r="J40" s="48"/>
      <c r="K40" s="48">
        <f>K26+K27+K28+K31+K34+K35+K36+K37+K33</f>
        <v>8938</v>
      </c>
      <c r="L40" s="92">
        <f>L26+L27+L28+L31+L34+L35+L36+L37</f>
        <v>7482</v>
      </c>
    </row>
  </sheetData>
  <sheetProtection selectLockedCells="1" selectUnlockedCells="1"/>
  <mergeCells count="37">
    <mergeCell ref="D37:G37"/>
    <mergeCell ref="D38:G38"/>
    <mergeCell ref="D39:G39"/>
    <mergeCell ref="A40:G40"/>
    <mergeCell ref="D33:G33"/>
    <mergeCell ref="D34:G34"/>
    <mergeCell ref="D35:G35"/>
    <mergeCell ref="D36:G36"/>
    <mergeCell ref="D32:G32"/>
    <mergeCell ref="D22:G22"/>
    <mergeCell ref="A23:G23"/>
    <mergeCell ref="D18:G18"/>
    <mergeCell ref="D19:G19"/>
    <mergeCell ref="D20:G20"/>
    <mergeCell ref="D21:G21"/>
    <mergeCell ref="D29:G29"/>
    <mergeCell ref="D30:G30"/>
    <mergeCell ref="A6:J6"/>
    <mergeCell ref="D12:G12"/>
    <mergeCell ref="D13:G13"/>
    <mergeCell ref="D28:G28"/>
    <mergeCell ref="D31:G31"/>
    <mergeCell ref="D14:G14"/>
    <mergeCell ref="D15:G15"/>
    <mergeCell ref="D16:G16"/>
    <mergeCell ref="D17:G17"/>
    <mergeCell ref="D11:G11"/>
    <mergeCell ref="H5:L5"/>
    <mergeCell ref="A1:J3"/>
    <mergeCell ref="A4:A5"/>
    <mergeCell ref="B4:B5"/>
    <mergeCell ref="C4:C5"/>
    <mergeCell ref="D4:D5"/>
    <mergeCell ref="E4:E5"/>
    <mergeCell ref="F4:F5"/>
    <mergeCell ref="G4:G5"/>
    <mergeCell ref="H4:J4"/>
  </mergeCells>
  <phoneticPr fontId="26" type="noConversion"/>
  <printOptions headings="1"/>
  <pageMargins left="0.39374999999999999" right="0.39374999999999999" top="0.59027777777777779" bottom="0.59097222222222223" header="0.11805555555555555" footer="0.31527777777777777"/>
  <pageSetup paperSize="9" scale="62" firstPageNumber="0" orientation="portrait" horizontalDpi="300" verticalDpi="300" r:id="rId1"/>
  <headerFooter alignWithMargins="0">
    <oddHeader xml:space="preserve">&amp;R4. melléklet a 7/2014. (V. 15.) Ör. rendelethez. </oddHeader>
    <oddFooter>&amp;C&amp;P</oddFooter>
  </headerFooter>
  <rowBreaks count="1" manualBreakCount="1">
    <brk id="40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M40"/>
  <sheetViews>
    <sheetView view="pageLayout" zoomScaleSheetLayoutView="100" workbookViewId="0">
      <selection activeCell="L30" sqref="L30"/>
    </sheetView>
  </sheetViews>
  <sheetFormatPr defaultRowHeight="15" customHeight="1"/>
  <cols>
    <col min="1" max="2" width="6.7109375" customWidth="1"/>
    <col min="3" max="3" width="14.28515625" customWidth="1"/>
    <col min="4" max="4" width="12.28515625" customWidth="1"/>
    <col min="5" max="6" width="6.7109375" customWidth="1"/>
    <col min="7" max="7" width="19.85546875" customWidth="1"/>
    <col min="8" max="8" width="8.5703125" style="1" customWidth="1"/>
    <col min="9" max="9" width="10.7109375" style="1" customWidth="1"/>
    <col min="10" max="10" width="8.28515625" style="1" customWidth="1"/>
    <col min="11" max="11" width="16.42578125" customWidth="1"/>
    <col min="12" max="12" width="21.42578125" style="85" customWidth="1"/>
  </cols>
  <sheetData>
    <row r="1" spans="1:12" ht="15" customHeight="1">
      <c r="A1" s="147" t="s">
        <v>35</v>
      </c>
      <c r="B1" s="147"/>
      <c r="C1" s="147"/>
      <c r="D1" s="147"/>
      <c r="E1" s="147"/>
      <c r="F1" s="147"/>
      <c r="G1" s="147"/>
      <c r="H1" s="147"/>
      <c r="I1" s="147"/>
      <c r="J1" s="147"/>
    </row>
    <row r="2" spans="1:12" ht="15" customHeight="1">
      <c r="A2" s="147"/>
      <c r="B2" s="147"/>
      <c r="C2" s="147"/>
      <c r="D2" s="147"/>
      <c r="E2" s="147"/>
      <c r="F2" s="147"/>
      <c r="G2" s="147"/>
      <c r="H2" s="147"/>
      <c r="I2" s="147"/>
      <c r="J2" s="147"/>
    </row>
    <row r="3" spans="1:12" ht="15" customHeight="1" thickBot="1">
      <c r="A3" s="147"/>
      <c r="B3" s="147"/>
      <c r="C3" s="147"/>
      <c r="D3" s="147"/>
      <c r="E3" s="147"/>
      <c r="F3" s="147"/>
      <c r="G3" s="147"/>
      <c r="H3" s="147"/>
      <c r="I3" s="147"/>
      <c r="J3" s="147"/>
    </row>
    <row r="4" spans="1:12" ht="36.75" customHeight="1" thickBot="1">
      <c r="A4" s="148" t="s">
        <v>0</v>
      </c>
      <c r="B4" s="149" t="s">
        <v>1</v>
      </c>
      <c r="C4" s="148" t="s">
        <v>2</v>
      </c>
      <c r="D4" s="148" t="s">
        <v>3</v>
      </c>
      <c r="E4" s="148" t="s">
        <v>4</v>
      </c>
      <c r="F4" s="149" t="s">
        <v>5</v>
      </c>
      <c r="G4" s="149" t="s">
        <v>6</v>
      </c>
      <c r="H4" s="150" t="s">
        <v>65</v>
      </c>
      <c r="I4" s="150"/>
      <c r="J4" s="150"/>
      <c r="K4" s="63" t="s">
        <v>66</v>
      </c>
      <c r="L4" s="64" t="s">
        <v>67</v>
      </c>
    </row>
    <row r="5" spans="1:12" ht="21.75" customHeight="1">
      <c r="A5" s="162"/>
      <c r="B5" s="163"/>
      <c r="C5" s="162"/>
      <c r="D5" s="162"/>
      <c r="E5" s="162"/>
      <c r="F5" s="163"/>
      <c r="G5" s="163"/>
      <c r="H5" s="164" t="s">
        <v>7</v>
      </c>
      <c r="I5" s="165"/>
      <c r="J5" s="165"/>
      <c r="K5" s="166"/>
      <c r="L5" s="166"/>
    </row>
    <row r="6" spans="1:12" ht="29.25" customHeight="1">
      <c r="A6" s="158"/>
      <c r="B6" s="159"/>
      <c r="C6" s="159"/>
      <c r="D6" s="159"/>
      <c r="E6" s="159"/>
      <c r="F6" s="159"/>
      <c r="G6" s="159"/>
      <c r="H6" s="159"/>
      <c r="I6" s="159"/>
      <c r="J6" s="159"/>
      <c r="K6" s="160"/>
      <c r="L6" s="161"/>
    </row>
    <row r="7" spans="1:12" s="18" customFormat="1" ht="15" customHeight="1">
      <c r="A7" s="28"/>
      <c r="B7" s="29"/>
      <c r="C7" s="29"/>
      <c r="D7" s="29"/>
      <c r="E7" s="29"/>
      <c r="F7" s="29"/>
      <c r="G7" s="29"/>
      <c r="H7" s="30"/>
      <c r="I7" s="30"/>
      <c r="J7" s="31"/>
      <c r="L7" s="86"/>
    </row>
    <row r="8" spans="1:12" s="18" customFormat="1" ht="15" customHeight="1">
      <c r="A8" s="13" t="s">
        <v>63</v>
      </c>
      <c r="B8" s="14"/>
      <c r="C8" s="14"/>
      <c r="D8" s="14"/>
      <c r="E8" s="14"/>
      <c r="F8" s="14"/>
      <c r="G8" s="14"/>
      <c r="H8" s="16"/>
      <c r="I8" s="16"/>
      <c r="J8" s="17"/>
      <c r="L8" s="86"/>
    </row>
    <row r="9" spans="1:12" s="11" customFormat="1" ht="15" customHeight="1">
      <c r="A9" s="4"/>
      <c r="B9" s="4"/>
      <c r="C9" s="4"/>
      <c r="D9" s="4" t="s">
        <v>8</v>
      </c>
      <c r="E9" s="4"/>
      <c r="F9" s="4"/>
      <c r="G9" s="4"/>
      <c r="H9" s="5"/>
      <c r="I9" s="6">
        <v>0</v>
      </c>
      <c r="J9" s="7"/>
      <c r="K9" s="6">
        <v>0</v>
      </c>
      <c r="L9" s="87">
        <v>11</v>
      </c>
    </row>
    <row r="10" spans="1:12" s="11" customFormat="1" ht="15" customHeight="1">
      <c r="A10" s="4"/>
      <c r="B10" s="4"/>
      <c r="C10" s="4"/>
      <c r="D10" s="4" t="s">
        <v>9</v>
      </c>
      <c r="E10" s="4"/>
      <c r="F10" s="4"/>
      <c r="G10" s="4"/>
      <c r="H10" s="5"/>
      <c r="I10" s="6">
        <v>0</v>
      </c>
      <c r="J10" s="7"/>
      <c r="K10" s="6">
        <v>0</v>
      </c>
      <c r="L10" s="87"/>
    </row>
    <row r="11" spans="1:12" s="11" customFormat="1" ht="15" customHeight="1">
      <c r="A11" s="4"/>
      <c r="B11" s="4"/>
      <c r="C11" s="4"/>
      <c r="D11" s="127" t="s">
        <v>39</v>
      </c>
      <c r="E11" s="127"/>
      <c r="F11" s="127"/>
      <c r="G11" s="127"/>
      <c r="H11" s="5"/>
      <c r="I11" s="6">
        <f>I12+I13</f>
        <v>21091</v>
      </c>
      <c r="J11" s="7"/>
      <c r="K11" s="6">
        <v>24272</v>
      </c>
      <c r="L11" s="87">
        <v>23913</v>
      </c>
    </row>
    <row r="12" spans="1:12" s="11" customFormat="1" ht="15" customHeight="1">
      <c r="A12" s="4"/>
      <c r="B12" s="4"/>
      <c r="C12" s="4"/>
      <c r="D12" s="127" t="s">
        <v>40</v>
      </c>
      <c r="E12" s="127"/>
      <c r="F12" s="127"/>
      <c r="G12" s="127"/>
      <c r="H12" s="5"/>
      <c r="I12" s="6">
        <v>0</v>
      </c>
      <c r="J12" s="7"/>
      <c r="K12" s="6">
        <v>0</v>
      </c>
      <c r="L12" s="87"/>
    </row>
    <row r="13" spans="1:12" s="11" customFormat="1" ht="15" customHeight="1">
      <c r="A13" s="4"/>
      <c r="B13" s="4"/>
      <c r="C13" s="4"/>
      <c r="D13" s="128" t="s">
        <v>41</v>
      </c>
      <c r="E13" s="133"/>
      <c r="F13" s="133"/>
      <c r="G13" s="157"/>
      <c r="H13" s="5"/>
      <c r="I13" s="6">
        <v>21091</v>
      </c>
      <c r="J13" s="7"/>
      <c r="K13" s="6">
        <v>24272</v>
      </c>
      <c r="L13" s="87">
        <v>23913</v>
      </c>
    </row>
    <row r="14" spans="1:12" s="11" customFormat="1" ht="15" customHeight="1">
      <c r="A14" s="4"/>
      <c r="B14" s="4"/>
      <c r="C14" s="4"/>
      <c r="D14" s="127" t="s">
        <v>10</v>
      </c>
      <c r="E14" s="127"/>
      <c r="F14" s="127"/>
      <c r="G14" s="127"/>
      <c r="H14" s="5"/>
      <c r="I14" s="6">
        <v>0</v>
      </c>
      <c r="J14" s="7"/>
      <c r="K14" s="6">
        <v>0</v>
      </c>
      <c r="L14" s="87"/>
    </row>
    <row r="15" spans="1:12" s="11" customFormat="1" ht="15" customHeight="1">
      <c r="A15" s="4"/>
      <c r="B15" s="4"/>
      <c r="C15" s="4"/>
      <c r="D15" s="127" t="s">
        <v>11</v>
      </c>
      <c r="E15" s="127"/>
      <c r="F15" s="127"/>
      <c r="G15" s="127"/>
      <c r="H15" s="5"/>
      <c r="I15" s="6">
        <v>0</v>
      </c>
      <c r="J15" s="7"/>
      <c r="K15" s="6">
        <v>0</v>
      </c>
      <c r="L15" s="87"/>
    </row>
    <row r="16" spans="1:12" s="11" customFormat="1" ht="15" customHeight="1">
      <c r="A16" s="4"/>
      <c r="B16" s="4"/>
      <c r="C16" s="4"/>
      <c r="D16" s="127" t="s">
        <v>12</v>
      </c>
      <c r="E16" s="127"/>
      <c r="F16" s="127"/>
      <c r="G16" s="127"/>
      <c r="H16" s="5"/>
      <c r="I16" s="6">
        <v>0</v>
      </c>
      <c r="J16" s="7"/>
      <c r="K16" s="6">
        <v>0</v>
      </c>
      <c r="L16" s="87"/>
    </row>
    <row r="17" spans="1:13" s="11" customFormat="1" ht="15" customHeight="1">
      <c r="A17" s="4"/>
      <c r="B17" s="4"/>
      <c r="C17" s="4"/>
      <c r="D17" s="127" t="s">
        <v>13</v>
      </c>
      <c r="E17" s="127"/>
      <c r="F17" s="127"/>
      <c r="G17" s="127"/>
      <c r="H17" s="5"/>
      <c r="I17" s="6">
        <v>0</v>
      </c>
      <c r="J17" s="7"/>
      <c r="K17" s="6">
        <v>0</v>
      </c>
      <c r="L17" s="87"/>
    </row>
    <row r="18" spans="1:13" s="11" customFormat="1" ht="15" customHeight="1">
      <c r="A18" s="4"/>
      <c r="B18" s="4"/>
      <c r="C18" s="4"/>
      <c r="D18" s="127" t="s">
        <v>14</v>
      </c>
      <c r="E18" s="127"/>
      <c r="F18" s="127"/>
      <c r="G18" s="127"/>
      <c r="H18" s="5"/>
      <c r="I18" s="6">
        <v>0</v>
      </c>
      <c r="J18" s="7"/>
      <c r="K18" s="6">
        <v>0</v>
      </c>
      <c r="L18" s="87"/>
    </row>
    <row r="19" spans="1:13" s="11" customFormat="1" ht="15" customHeight="1">
      <c r="A19" s="4"/>
      <c r="B19" s="4"/>
      <c r="C19" s="4"/>
      <c r="D19" s="127" t="s">
        <v>46</v>
      </c>
      <c r="E19" s="127"/>
      <c r="F19" s="127"/>
      <c r="G19" s="127"/>
      <c r="H19" s="5"/>
      <c r="I19" s="6">
        <v>0</v>
      </c>
      <c r="J19" s="7"/>
      <c r="K19" s="6">
        <v>0</v>
      </c>
      <c r="L19" s="87"/>
    </row>
    <row r="20" spans="1:13" s="11" customFormat="1" ht="15" customHeight="1">
      <c r="A20" s="4"/>
      <c r="B20" s="4"/>
      <c r="C20" s="4"/>
      <c r="D20" s="127" t="s">
        <v>45</v>
      </c>
      <c r="E20" s="127"/>
      <c r="F20" s="127"/>
      <c r="G20" s="127"/>
      <c r="H20" s="5"/>
      <c r="I20" s="6">
        <v>0</v>
      </c>
      <c r="J20" s="7"/>
      <c r="K20" s="6">
        <v>0</v>
      </c>
      <c r="L20" s="87"/>
    </row>
    <row r="21" spans="1:13" s="11" customFormat="1" ht="15" customHeight="1">
      <c r="A21" s="4"/>
      <c r="B21" s="4"/>
      <c r="C21" s="4"/>
      <c r="D21" s="127" t="s">
        <v>17</v>
      </c>
      <c r="E21" s="127"/>
      <c r="F21" s="127"/>
      <c r="G21" s="127"/>
      <c r="H21" s="5"/>
      <c r="I21" s="6">
        <v>0</v>
      </c>
      <c r="J21" s="7"/>
      <c r="K21" s="6">
        <v>0</v>
      </c>
      <c r="L21" s="87"/>
    </row>
    <row r="22" spans="1:13" s="11" customFormat="1" ht="15" customHeight="1">
      <c r="A22" s="8"/>
      <c r="B22" s="8"/>
      <c r="C22" s="8"/>
      <c r="D22" s="127" t="s">
        <v>18</v>
      </c>
      <c r="E22" s="127"/>
      <c r="F22" s="127"/>
      <c r="G22" s="127"/>
      <c r="H22" s="5"/>
      <c r="I22" s="6">
        <v>0</v>
      </c>
      <c r="J22" s="7"/>
      <c r="K22" s="6">
        <v>0</v>
      </c>
      <c r="L22" s="87"/>
    </row>
    <row r="23" spans="1:13" s="11" customFormat="1" ht="15" customHeight="1">
      <c r="A23" s="131" t="s">
        <v>38</v>
      </c>
      <c r="B23" s="131"/>
      <c r="C23" s="131"/>
      <c r="D23" s="131"/>
      <c r="E23" s="131"/>
      <c r="F23" s="131"/>
      <c r="G23" s="131"/>
      <c r="H23" s="20"/>
      <c r="I23" s="21">
        <f>I9+I10+I11+I14+I17+I18+I19+I20</f>
        <v>21091</v>
      </c>
      <c r="J23" s="22"/>
      <c r="K23" s="21">
        <f>K9+K10+K11+K14+K17+K18+K19+K20</f>
        <v>24272</v>
      </c>
      <c r="L23" s="21">
        <f>L9+L10+L11+L14+L17+L18+L19+L20</f>
        <v>23924</v>
      </c>
    </row>
    <row r="24" spans="1:13" s="11" customFormat="1" ht="15" customHeight="1">
      <c r="A24" s="59"/>
      <c r="B24" s="60"/>
      <c r="C24" s="60"/>
      <c r="D24" s="60"/>
      <c r="E24" s="60"/>
      <c r="F24" s="60"/>
      <c r="G24" s="60"/>
      <c r="H24" s="55"/>
      <c r="I24" s="55"/>
      <c r="J24" s="56"/>
      <c r="K24" s="55"/>
      <c r="L24" s="88"/>
    </row>
    <row r="25" spans="1:13" s="44" customFormat="1" ht="15" customHeight="1">
      <c r="A25" s="40" t="s">
        <v>36</v>
      </c>
      <c r="B25" s="41"/>
      <c r="C25" s="41"/>
      <c r="D25" s="41"/>
      <c r="E25" s="41"/>
      <c r="F25" s="41"/>
      <c r="G25" s="41"/>
      <c r="H25" s="42"/>
      <c r="I25" s="42"/>
      <c r="J25" s="43"/>
      <c r="K25" s="42"/>
      <c r="L25" s="87"/>
    </row>
    <row r="26" spans="1:13" ht="15" customHeight="1">
      <c r="A26" s="4"/>
      <c r="B26" s="4"/>
      <c r="C26" s="4"/>
      <c r="D26" s="4" t="s">
        <v>8</v>
      </c>
      <c r="E26" s="4"/>
      <c r="F26" s="4"/>
      <c r="G26" s="4"/>
      <c r="H26" s="34"/>
      <c r="I26" s="45">
        <v>0</v>
      </c>
      <c r="J26" s="36"/>
      <c r="K26" s="45">
        <v>0</v>
      </c>
      <c r="L26" s="87">
        <v>11</v>
      </c>
    </row>
    <row r="27" spans="1:13" ht="15" customHeight="1">
      <c r="A27" s="4"/>
      <c r="B27" s="4"/>
      <c r="C27" s="4"/>
      <c r="D27" s="4" t="s">
        <v>9</v>
      </c>
      <c r="E27" s="4"/>
      <c r="F27" s="4"/>
      <c r="G27" s="4"/>
      <c r="H27" s="34"/>
      <c r="I27" s="45">
        <v>0</v>
      </c>
      <c r="J27" s="36"/>
      <c r="K27" s="45">
        <v>0</v>
      </c>
      <c r="L27" s="87"/>
    </row>
    <row r="28" spans="1:13" ht="15" customHeight="1">
      <c r="A28" s="4"/>
      <c r="B28" s="4"/>
      <c r="C28" s="4"/>
      <c r="D28" s="127" t="s">
        <v>39</v>
      </c>
      <c r="E28" s="127"/>
      <c r="F28" s="127"/>
      <c r="G28" s="127"/>
      <c r="H28" s="34"/>
      <c r="I28" s="45">
        <f>I30+I29</f>
        <v>21091</v>
      </c>
      <c r="J28" s="36"/>
      <c r="K28" s="45">
        <v>24272</v>
      </c>
      <c r="L28" s="87">
        <v>23913</v>
      </c>
    </row>
    <row r="29" spans="1:13" ht="15" customHeight="1">
      <c r="A29" s="4"/>
      <c r="B29" s="4"/>
      <c r="C29" s="4"/>
      <c r="D29" s="127" t="s">
        <v>40</v>
      </c>
      <c r="E29" s="127"/>
      <c r="F29" s="127"/>
      <c r="G29" s="127"/>
      <c r="H29" s="34"/>
      <c r="I29" s="45">
        <v>0</v>
      </c>
      <c r="J29" s="36"/>
      <c r="K29" s="45">
        <v>0</v>
      </c>
      <c r="L29" s="87"/>
    </row>
    <row r="30" spans="1:13" ht="15" customHeight="1">
      <c r="A30" s="4"/>
      <c r="B30" s="4"/>
      <c r="C30" s="4"/>
      <c r="D30" s="128" t="s">
        <v>41</v>
      </c>
      <c r="E30" s="133"/>
      <c r="F30" s="133"/>
      <c r="G30" s="157"/>
      <c r="H30" s="34"/>
      <c r="I30" s="45">
        <v>21091</v>
      </c>
      <c r="J30" s="36"/>
      <c r="K30" s="45">
        <v>24272</v>
      </c>
      <c r="L30" s="87">
        <v>23913</v>
      </c>
    </row>
    <row r="31" spans="1:13" ht="15" customHeight="1">
      <c r="A31" s="4"/>
      <c r="B31" s="4"/>
      <c r="C31" s="4"/>
      <c r="D31" s="127" t="s">
        <v>10</v>
      </c>
      <c r="E31" s="127"/>
      <c r="F31" s="127"/>
      <c r="G31" s="127"/>
      <c r="H31" s="34"/>
      <c r="I31" s="45">
        <v>0</v>
      </c>
      <c r="J31" s="36"/>
      <c r="K31" s="45">
        <v>0</v>
      </c>
      <c r="L31" s="87"/>
      <c r="M31" s="46"/>
    </row>
    <row r="32" spans="1:13" ht="15" customHeight="1">
      <c r="A32" s="4"/>
      <c r="B32" s="4"/>
      <c r="C32" s="4"/>
      <c r="D32" s="127" t="s">
        <v>11</v>
      </c>
      <c r="E32" s="127"/>
      <c r="F32" s="127"/>
      <c r="G32" s="127"/>
      <c r="H32" s="34"/>
      <c r="I32" s="45">
        <v>0</v>
      </c>
      <c r="J32" s="36"/>
      <c r="K32" s="45">
        <v>0</v>
      </c>
      <c r="L32" s="87"/>
    </row>
    <row r="33" spans="1:12" ht="15" customHeight="1">
      <c r="A33" s="4"/>
      <c r="B33" s="4"/>
      <c r="C33" s="4"/>
      <c r="D33" s="127" t="s">
        <v>12</v>
      </c>
      <c r="E33" s="127"/>
      <c r="F33" s="127"/>
      <c r="G33" s="127"/>
      <c r="H33" s="34"/>
      <c r="I33" s="45">
        <v>0</v>
      </c>
      <c r="J33" s="36"/>
      <c r="K33" s="45">
        <v>0</v>
      </c>
      <c r="L33" s="87"/>
    </row>
    <row r="34" spans="1:12" ht="15" customHeight="1">
      <c r="A34" s="4"/>
      <c r="B34" s="4"/>
      <c r="C34" s="4"/>
      <c r="D34" s="127" t="s">
        <v>13</v>
      </c>
      <c r="E34" s="127"/>
      <c r="F34" s="127"/>
      <c r="G34" s="127"/>
      <c r="H34" s="34"/>
      <c r="I34" s="45">
        <v>0</v>
      </c>
      <c r="J34" s="36"/>
      <c r="K34" s="45">
        <v>0</v>
      </c>
      <c r="L34" s="87"/>
    </row>
    <row r="35" spans="1:12" ht="15" customHeight="1">
      <c r="A35" s="4"/>
      <c r="B35" s="4"/>
      <c r="C35" s="4"/>
      <c r="D35" s="127" t="s">
        <v>14</v>
      </c>
      <c r="E35" s="127"/>
      <c r="F35" s="127"/>
      <c r="G35" s="127"/>
      <c r="H35" s="34"/>
      <c r="I35" s="45">
        <v>0</v>
      </c>
      <c r="J35" s="36"/>
      <c r="K35" s="45">
        <v>0</v>
      </c>
      <c r="L35" s="87"/>
    </row>
    <row r="36" spans="1:12" ht="15" customHeight="1">
      <c r="A36" s="4"/>
      <c r="B36" s="4"/>
      <c r="C36" s="4"/>
      <c r="D36" s="127" t="s">
        <v>46</v>
      </c>
      <c r="E36" s="127"/>
      <c r="F36" s="127"/>
      <c r="G36" s="127"/>
      <c r="H36" s="34"/>
      <c r="I36" s="45">
        <v>0</v>
      </c>
      <c r="J36" s="36"/>
      <c r="K36" s="45">
        <v>0</v>
      </c>
      <c r="L36" s="87"/>
    </row>
    <row r="37" spans="1:12" ht="15" customHeight="1">
      <c r="A37" s="4"/>
      <c r="B37" s="4"/>
      <c r="C37" s="4"/>
      <c r="D37" s="127" t="s">
        <v>45</v>
      </c>
      <c r="E37" s="127"/>
      <c r="F37" s="127"/>
      <c r="G37" s="127"/>
      <c r="H37" s="34"/>
      <c r="I37" s="45">
        <v>0</v>
      </c>
      <c r="J37" s="36"/>
      <c r="K37" s="45">
        <v>0</v>
      </c>
      <c r="L37" s="87"/>
    </row>
    <row r="38" spans="1:12" ht="15" customHeight="1">
      <c r="A38" s="4"/>
      <c r="B38" s="4"/>
      <c r="C38" s="4"/>
      <c r="D38" s="127" t="s">
        <v>17</v>
      </c>
      <c r="E38" s="127"/>
      <c r="F38" s="127"/>
      <c r="G38" s="127"/>
      <c r="H38" s="34"/>
      <c r="I38" s="45">
        <v>0</v>
      </c>
      <c r="J38" s="36"/>
      <c r="K38" s="45">
        <v>0</v>
      </c>
      <c r="L38" s="87"/>
    </row>
    <row r="39" spans="1:12" ht="15" customHeight="1">
      <c r="A39" s="8"/>
      <c r="B39" s="8"/>
      <c r="C39" s="8"/>
      <c r="D39" s="127" t="s">
        <v>18</v>
      </c>
      <c r="E39" s="127"/>
      <c r="F39" s="127"/>
      <c r="G39" s="127"/>
      <c r="H39" s="34"/>
      <c r="I39" s="45">
        <v>0</v>
      </c>
      <c r="J39" s="36"/>
      <c r="K39" s="45">
        <v>0</v>
      </c>
      <c r="L39" s="87"/>
    </row>
    <row r="40" spans="1:12" s="11" customFormat="1" ht="15" customHeight="1">
      <c r="A40" s="129" t="s">
        <v>37</v>
      </c>
      <c r="B40" s="129"/>
      <c r="C40" s="129"/>
      <c r="D40" s="129"/>
      <c r="E40" s="129"/>
      <c r="F40" s="129"/>
      <c r="G40" s="129"/>
      <c r="H40" s="47"/>
      <c r="I40" s="48">
        <f>I26+I27+I28+I31+I34+I35+I36+I37</f>
        <v>21091</v>
      </c>
      <c r="J40" s="49"/>
      <c r="K40" s="48">
        <f>K26+K27+K28+K31+K34+K35+K36+K37</f>
        <v>24272</v>
      </c>
      <c r="L40" s="89">
        <f>L26+L27+L28+L31+L34+L35+L36+L37</f>
        <v>23924</v>
      </c>
    </row>
  </sheetData>
  <sheetProtection selectLockedCells="1" selectUnlockedCells="1"/>
  <mergeCells count="37">
    <mergeCell ref="H4:J4"/>
    <mergeCell ref="D11:G11"/>
    <mergeCell ref="A1:J3"/>
    <mergeCell ref="A4:A5"/>
    <mergeCell ref="B4:B5"/>
    <mergeCell ref="C4:C5"/>
    <mergeCell ref="D4:D5"/>
    <mergeCell ref="E4:E5"/>
    <mergeCell ref="H5:L5"/>
    <mergeCell ref="F4:F5"/>
    <mergeCell ref="G4:G5"/>
    <mergeCell ref="D17:G17"/>
    <mergeCell ref="D12:G12"/>
    <mergeCell ref="D13:G13"/>
    <mergeCell ref="A6:L6"/>
    <mergeCell ref="D21:G21"/>
    <mergeCell ref="D14:G14"/>
    <mergeCell ref="D15:G15"/>
    <mergeCell ref="D16:G16"/>
    <mergeCell ref="D18:G18"/>
    <mergeCell ref="D19:G19"/>
    <mergeCell ref="D20:G20"/>
    <mergeCell ref="D28:G28"/>
    <mergeCell ref="D36:G36"/>
    <mergeCell ref="D29:G29"/>
    <mergeCell ref="D22:G22"/>
    <mergeCell ref="A23:G23"/>
    <mergeCell ref="D33:G33"/>
    <mergeCell ref="D34:G34"/>
    <mergeCell ref="D35:G35"/>
    <mergeCell ref="D30:G30"/>
    <mergeCell ref="D31:G31"/>
    <mergeCell ref="D37:G37"/>
    <mergeCell ref="D38:G38"/>
    <mergeCell ref="D39:G39"/>
    <mergeCell ref="A40:G40"/>
    <mergeCell ref="D32:G32"/>
  </mergeCells>
  <phoneticPr fontId="26" type="noConversion"/>
  <printOptions headings="1"/>
  <pageMargins left="0.39374999999999999" right="0.39374999999999999" top="0.59027777777777779" bottom="0.59097222222222223" header="0.11805555555555555" footer="0.31527777777777777"/>
  <pageSetup paperSize="9" scale="61" firstPageNumber="0" orientation="portrait" horizontalDpi="300" verticalDpi="300" r:id="rId1"/>
  <headerFooter alignWithMargins="0">
    <oddHeader>&amp;R4.melléklet</oddHeader>
    <oddFooter>&amp;C&amp;P</oddFooter>
  </headerFooter>
  <rowBreaks count="1" manualBreakCount="1">
    <brk id="40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M56"/>
  <sheetViews>
    <sheetView tabSelected="1" view="pageLayout" zoomScaleSheetLayoutView="100" workbookViewId="0">
      <selection activeCell="D18" sqref="D18:G18"/>
    </sheetView>
  </sheetViews>
  <sheetFormatPr defaultRowHeight="15" customHeight="1"/>
  <cols>
    <col min="1" max="2" width="6.7109375" customWidth="1"/>
    <col min="3" max="3" width="14.28515625" customWidth="1"/>
    <col min="4" max="4" width="12.28515625" customWidth="1"/>
    <col min="5" max="6" width="6.7109375" customWidth="1"/>
    <col min="7" max="7" width="19.85546875" customWidth="1"/>
    <col min="8" max="8" width="7.85546875" style="1" customWidth="1"/>
    <col min="9" max="9" width="10.7109375" style="1" customWidth="1"/>
    <col min="10" max="10" width="8.140625" style="1" customWidth="1"/>
    <col min="11" max="11" width="17.28515625" customWidth="1"/>
    <col min="12" max="12" width="17.42578125" customWidth="1"/>
  </cols>
  <sheetData>
    <row r="1" spans="1:12" ht="15" customHeight="1">
      <c r="A1" s="147" t="s">
        <v>71</v>
      </c>
      <c r="B1" s="147"/>
      <c r="C1" s="147"/>
      <c r="D1" s="147"/>
      <c r="E1" s="147"/>
      <c r="F1" s="147"/>
      <c r="G1" s="147"/>
      <c r="H1" s="147"/>
      <c r="I1" s="147"/>
      <c r="J1" s="147"/>
      <c r="K1" s="167"/>
      <c r="L1" s="167"/>
    </row>
    <row r="2" spans="1:12" ht="15" customHeight="1">
      <c r="A2" s="147"/>
      <c r="B2" s="147"/>
      <c r="C2" s="147"/>
      <c r="D2" s="147"/>
      <c r="E2" s="147"/>
      <c r="F2" s="147"/>
      <c r="G2" s="147"/>
      <c r="H2" s="147"/>
      <c r="I2" s="147"/>
      <c r="J2" s="147"/>
      <c r="K2" s="167"/>
      <c r="L2" s="167"/>
    </row>
    <row r="3" spans="1:12" ht="15" customHeight="1" thickBot="1">
      <c r="A3" s="168"/>
      <c r="B3" s="168"/>
      <c r="C3" s="168"/>
      <c r="D3" s="168"/>
      <c r="E3" s="168"/>
      <c r="F3" s="168"/>
      <c r="G3" s="168"/>
      <c r="H3" s="168"/>
      <c r="I3" s="168"/>
      <c r="J3" s="168"/>
      <c r="K3" s="169"/>
      <c r="L3" s="169"/>
    </row>
    <row r="4" spans="1:12" ht="31.5" customHeight="1" thickBot="1">
      <c r="A4" s="148" t="s">
        <v>0</v>
      </c>
      <c r="B4" s="149" t="s">
        <v>1</v>
      </c>
      <c r="C4" s="148" t="s">
        <v>2</v>
      </c>
      <c r="D4" s="148" t="s">
        <v>3</v>
      </c>
      <c r="E4" s="148" t="s">
        <v>4</v>
      </c>
      <c r="F4" s="149" t="s">
        <v>5</v>
      </c>
      <c r="G4" s="149" t="s">
        <v>6</v>
      </c>
      <c r="H4" s="150" t="s">
        <v>65</v>
      </c>
      <c r="I4" s="150"/>
      <c r="J4" s="150"/>
      <c r="K4" s="63" t="s">
        <v>66</v>
      </c>
      <c r="L4" s="64" t="s">
        <v>67</v>
      </c>
    </row>
    <row r="5" spans="1:12" ht="15" customHeight="1" thickBot="1">
      <c r="A5" s="148"/>
      <c r="B5" s="149"/>
      <c r="C5" s="148"/>
      <c r="D5" s="148"/>
      <c r="E5" s="148"/>
      <c r="F5" s="149"/>
      <c r="G5" s="149"/>
      <c r="H5" s="152" t="s">
        <v>7</v>
      </c>
      <c r="I5" s="153"/>
      <c r="J5" s="153"/>
      <c r="K5" s="154"/>
      <c r="L5" s="155"/>
    </row>
    <row r="6" spans="1:12" ht="29.25" customHeight="1" thickBot="1">
      <c r="A6" s="143"/>
      <c r="B6" s="143"/>
      <c r="C6" s="143"/>
      <c r="D6" s="143"/>
      <c r="E6" s="143"/>
      <c r="F6" s="143"/>
      <c r="G6" s="143"/>
      <c r="H6" s="156"/>
      <c r="I6" s="156"/>
      <c r="J6" s="156"/>
    </row>
    <row r="7" spans="1:12" ht="15" customHeight="1">
      <c r="A7" s="144" t="s">
        <v>63</v>
      </c>
      <c r="B7" s="144"/>
      <c r="C7" s="144"/>
      <c r="D7" s="144"/>
      <c r="E7" s="144"/>
      <c r="F7" s="144"/>
      <c r="G7" s="144"/>
      <c r="H7" s="144"/>
      <c r="I7" s="2"/>
      <c r="J7" s="3"/>
      <c r="K7" s="77"/>
      <c r="L7" s="77"/>
    </row>
    <row r="8" spans="1:12" ht="15" customHeight="1">
      <c r="A8" s="4"/>
      <c r="B8" s="4"/>
      <c r="C8" s="4"/>
      <c r="D8" s="4" t="s">
        <v>8</v>
      </c>
      <c r="E8" s="4"/>
      <c r="F8" s="4"/>
      <c r="G8" s="96"/>
      <c r="H8" s="5"/>
      <c r="I8" s="6">
        <v>0</v>
      </c>
      <c r="J8" s="7"/>
      <c r="K8" s="99"/>
      <c r="L8" s="66"/>
    </row>
    <row r="9" spans="1:12" ht="15" customHeight="1">
      <c r="A9" s="4"/>
      <c r="B9" s="4"/>
      <c r="C9" s="4"/>
      <c r="D9" s="4" t="s">
        <v>9</v>
      </c>
      <c r="E9" s="4"/>
      <c r="F9" s="4"/>
      <c r="G9" s="96"/>
      <c r="H9" s="5"/>
      <c r="I9" s="6">
        <v>0</v>
      </c>
      <c r="J9" s="7"/>
      <c r="K9" s="99"/>
      <c r="L9" s="66"/>
    </row>
    <row r="10" spans="1:12" ht="15" customHeight="1">
      <c r="A10" s="4"/>
      <c r="B10" s="4"/>
      <c r="C10" s="4"/>
      <c r="D10" s="127" t="s">
        <v>39</v>
      </c>
      <c r="E10" s="127"/>
      <c r="F10" s="127"/>
      <c r="G10" s="128"/>
      <c r="H10" s="5"/>
      <c r="I10" s="6">
        <v>24869</v>
      </c>
      <c r="J10" s="7"/>
      <c r="K10" s="99">
        <v>26947</v>
      </c>
      <c r="L10" s="66">
        <v>21813</v>
      </c>
    </row>
    <row r="11" spans="1:12" ht="15" customHeight="1">
      <c r="A11" s="4"/>
      <c r="B11" s="4"/>
      <c r="C11" s="4"/>
      <c r="D11" s="127" t="s">
        <v>40</v>
      </c>
      <c r="E11" s="127"/>
      <c r="F11" s="127"/>
      <c r="G11" s="128"/>
      <c r="H11" s="5"/>
      <c r="I11" s="6">
        <v>0</v>
      </c>
      <c r="J11" s="7"/>
      <c r="K11" s="99"/>
      <c r="L11" s="66"/>
    </row>
    <row r="12" spans="1:12" ht="15" customHeight="1">
      <c r="A12" s="4"/>
      <c r="B12" s="4"/>
      <c r="C12" s="4"/>
      <c r="D12" s="128" t="s">
        <v>41</v>
      </c>
      <c r="E12" s="133"/>
      <c r="F12" s="133"/>
      <c r="G12" s="133"/>
      <c r="H12" s="5"/>
      <c r="I12" s="6">
        <v>24869</v>
      </c>
      <c r="J12" s="7"/>
      <c r="K12" s="99">
        <v>26947</v>
      </c>
      <c r="L12" s="66">
        <v>21813</v>
      </c>
    </row>
    <row r="13" spans="1:12" ht="15" customHeight="1">
      <c r="A13" s="4"/>
      <c r="B13" s="4"/>
      <c r="C13" s="4"/>
      <c r="D13" s="127" t="s">
        <v>10</v>
      </c>
      <c r="E13" s="127"/>
      <c r="F13" s="127"/>
      <c r="G13" s="128"/>
      <c r="H13" s="5"/>
      <c r="I13" s="6">
        <v>0</v>
      </c>
      <c r="J13" s="7"/>
      <c r="K13" s="99"/>
      <c r="L13" s="66"/>
    </row>
    <row r="14" spans="1:12" ht="15" customHeight="1">
      <c r="A14" s="4"/>
      <c r="B14" s="4"/>
      <c r="C14" s="4"/>
      <c r="D14" s="127" t="s">
        <v>11</v>
      </c>
      <c r="E14" s="127"/>
      <c r="F14" s="127"/>
      <c r="G14" s="128"/>
      <c r="H14" s="5"/>
      <c r="I14" s="6">
        <v>0</v>
      </c>
      <c r="J14" s="7"/>
      <c r="K14" s="99"/>
      <c r="L14" s="66"/>
    </row>
    <row r="15" spans="1:12" ht="15" customHeight="1">
      <c r="A15" s="4"/>
      <c r="B15" s="4"/>
      <c r="C15" s="4"/>
      <c r="D15" s="127" t="s">
        <v>12</v>
      </c>
      <c r="E15" s="127"/>
      <c r="F15" s="127"/>
      <c r="G15" s="128"/>
      <c r="H15" s="5"/>
      <c r="I15" s="6">
        <v>0</v>
      </c>
      <c r="J15" s="7"/>
      <c r="K15" s="99"/>
      <c r="L15" s="66"/>
    </row>
    <row r="16" spans="1:12" ht="15" customHeight="1">
      <c r="A16" s="4"/>
      <c r="B16" s="4"/>
      <c r="C16" s="4"/>
      <c r="D16" s="127" t="s">
        <v>13</v>
      </c>
      <c r="E16" s="127"/>
      <c r="F16" s="127"/>
      <c r="G16" s="128"/>
      <c r="H16" s="5"/>
      <c r="I16" s="6">
        <v>0</v>
      </c>
      <c r="J16" s="7"/>
      <c r="K16" s="99"/>
      <c r="L16" s="66"/>
    </row>
    <row r="17" spans="1:12" ht="15" customHeight="1">
      <c r="A17" s="4"/>
      <c r="B17" s="4"/>
      <c r="C17" s="4"/>
      <c r="D17" s="127" t="s">
        <v>14</v>
      </c>
      <c r="E17" s="127"/>
      <c r="F17" s="127"/>
      <c r="G17" s="128"/>
      <c r="H17" s="5"/>
      <c r="I17" s="6">
        <v>0</v>
      </c>
      <c r="J17" s="7"/>
      <c r="K17" s="99"/>
      <c r="L17" s="66"/>
    </row>
    <row r="18" spans="1:12" ht="15" customHeight="1">
      <c r="A18" s="4"/>
      <c r="B18" s="4"/>
      <c r="C18" s="4"/>
      <c r="D18" s="127" t="s">
        <v>15</v>
      </c>
      <c r="E18" s="127"/>
      <c r="F18" s="127"/>
      <c r="G18" s="128"/>
      <c r="H18" s="5"/>
      <c r="I18" s="6">
        <v>0</v>
      </c>
      <c r="J18" s="7"/>
      <c r="K18" s="99"/>
      <c r="L18" s="66"/>
    </row>
    <row r="19" spans="1:12" ht="15" customHeight="1">
      <c r="A19" s="4"/>
      <c r="B19" s="4"/>
      <c r="C19" s="4"/>
      <c r="D19" s="127" t="s">
        <v>45</v>
      </c>
      <c r="E19" s="127"/>
      <c r="F19" s="127"/>
      <c r="G19" s="128"/>
      <c r="H19" s="5"/>
      <c r="I19" s="6">
        <v>0</v>
      </c>
      <c r="J19" s="7"/>
      <c r="K19" s="99"/>
      <c r="L19" s="66"/>
    </row>
    <row r="20" spans="1:12" ht="15" customHeight="1">
      <c r="A20" s="4"/>
      <c r="B20" s="4"/>
      <c r="C20" s="4"/>
      <c r="D20" s="127" t="s">
        <v>17</v>
      </c>
      <c r="E20" s="127"/>
      <c r="F20" s="127"/>
      <c r="G20" s="128"/>
      <c r="H20" s="5"/>
      <c r="I20" s="6">
        <v>0</v>
      </c>
      <c r="J20" s="7"/>
      <c r="K20" s="99"/>
      <c r="L20" s="66"/>
    </row>
    <row r="21" spans="1:12" ht="15" customHeight="1">
      <c r="A21" s="8"/>
      <c r="B21" s="8"/>
      <c r="C21" s="8"/>
      <c r="D21" s="127" t="s">
        <v>18</v>
      </c>
      <c r="E21" s="127"/>
      <c r="F21" s="127"/>
      <c r="G21" s="128"/>
      <c r="H21" s="5"/>
      <c r="I21" s="6">
        <v>0</v>
      </c>
      <c r="J21" s="7"/>
      <c r="K21" s="99"/>
      <c r="L21" s="66"/>
    </row>
    <row r="22" spans="1:12" s="11" customFormat="1" ht="15" customHeight="1">
      <c r="A22" s="145" t="s">
        <v>42</v>
      </c>
      <c r="B22" s="145"/>
      <c r="C22" s="145"/>
      <c r="D22" s="145"/>
      <c r="E22" s="145"/>
      <c r="F22" s="145"/>
      <c r="G22" s="146"/>
      <c r="H22" s="9"/>
      <c r="I22" s="10">
        <f>I8+I9+I10+I13+I16+I17+I18+I19</f>
        <v>24869</v>
      </c>
      <c r="J22" s="102"/>
      <c r="K22" s="10">
        <f>K8+K9+K10+K13+K16+K17+K18+K19</f>
        <v>26947</v>
      </c>
      <c r="L22" s="90">
        <f>L8+L9+L10+L13+L16+L17+L18+L19</f>
        <v>21813</v>
      </c>
    </row>
    <row r="23" spans="1:12" s="11" customFormat="1" ht="15" customHeight="1">
      <c r="A23" s="50"/>
      <c r="B23" s="51"/>
      <c r="C23" s="51"/>
      <c r="D23" s="51"/>
      <c r="E23" s="51"/>
      <c r="F23" s="51"/>
      <c r="G23" s="51"/>
      <c r="H23" s="9"/>
      <c r="I23" s="10"/>
      <c r="J23" s="102"/>
      <c r="K23" s="52"/>
      <c r="L23" s="90"/>
    </row>
    <row r="24" spans="1:12" s="18" customFormat="1" ht="15" customHeight="1">
      <c r="A24" s="13" t="s">
        <v>64</v>
      </c>
      <c r="B24" s="14"/>
      <c r="C24" s="15"/>
      <c r="D24" s="14"/>
      <c r="E24" s="14"/>
      <c r="F24" s="14"/>
      <c r="G24" s="14"/>
      <c r="H24" s="81"/>
      <c r="I24" s="16"/>
      <c r="J24" s="17"/>
      <c r="K24" s="100"/>
      <c r="L24" s="68"/>
    </row>
    <row r="25" spans="1:12" ht="15" customHeight="1">
      <c r="A25" s="4"/>
      <c r="B25" s="4"/>
      <c r="C25" s="4"/>
      <c r="D25" s="4" t="s">
        <v>8</v>
      </c>
      <c r="E25" s="4"/>
      <c r="F25" s="4"/>
      <c r="G25" s="96"/>
      <c r="H25" s="5"/>
      <c r="I25" s="6">
        <f>150+100</f>
        <v>250</v>
      </c>
      <c r="J25" s="7"/>
      <c r="K25" s="99">
        <v>298</v>
      </c>
      <c r="L25" s="66">
        <v>196</v>
      </c>
    </row>
    <row r="26" spans="1:12" ht="15" customHeight="1">
      <c r="A26" s="4"/>
      <c r="B26" s="4"/>
      <c r="C26" s="4"/>
      <c r="D26" s="4" t="s">
        <v>9</v>
      </c>
      <c r="E26" s="4"/>
      <c r="F26" s="4"/>
      <c r="G26" s="96"/>
      <c r="H26" s="5"/>
      <c r="I26" s="6">
        <v>0</v>
      </c>
      <c r="J26" s="7"/>
      <c r="K26" s="99"/>
      <c r="L26" s="66"/>
    </row>
    <row r="27" spans="1:12" ht="15" customHeight="1">
      <c r="A27" s="4"/>
      <c r="B27" s="4"/>
      <c r="C27" s="4"/>
      <c r="D27" s="127" t="s">
        <v>39</v>
      </c>
      <c r="E27" s="127"/>
      <c r="F27" s="127"/>
      <c r="G27" s="128"/>
      <c r="H27" s="5"/>
      <c r="I27" s="6">
        <v>0</v>
      </c>
      <c r="J27" s="7"/>
      <c r="K27" s="99"/>
      <c r="L27" s="66"/>
    </row>
    <row r="28" spans="1:12" ht="15" customHeight="1">
      <c r="A28" s="4"/>
      <c r="B28" s="4"/>
      <c r="C28" s="4"/>
      <c r="D28" s="127" t="s">
        <v>40</v>
      </c>
      <c r="E28" s="127"/>
      <c r="F28" s="127"/>
      <c r="G28" s="128"/>
      <c r="H28" s="5"/>
      <c r="I28" s="6">
        <v>0</v>
      </c>
      <c r="J28" s="7"/>
      <c r="K28" s="99"/>
      <c r="L28" s="66"/>
    </row>
    <row r="29" spans="1:12" ht="15" customHeight="1">
      <c r="A29" s="4"/>
      <c r="B29" s="4"/>
      <c r="C29" s="4"/>
      <c r="D29" s="128" t="s">
        <v>41</v>
      </c>
      <c r="E29" s="133"/>
      <c r="F29" s="133"/>
      <c r="G29" s="133"/>
      <c r="H29" s="5"/>
      <c r="I29" s="6">
        <v>0</v>
      </c>
      <c r="J29" s="7"/>
      <c r="K29" s="99"/>
      <c r="L29" s="66"/>
    </row>
    <row r="30" spans="1:12" ht="15" customHeight="1">
      <c r="A30" s="4"/>
      <c r="B30" s="4"/>
      <c r="C30" s="4"/>
      <c r="D30" s="127" t="s">
        <v>10</v>
      </c>
      <c r="E30" s="127"/>
      <c r="F30" s="127"/>
      <c r="G30" s="128"/>
      <c r="H30" s="5"/>
      <c r="I30" s="6">
        <v>34991</v>
      </c>
      <c r="J30" s="7"/>
      <c r="K30" s="99">
        <v>34991</v>
      </c>
      <c r="L30" s="66">
        <v>32609</v>
      </c>
    </row>
    <row r="31" spans="1:12" ht="15" customHeight="1">
      <c r="A31" s="4"/>
      <c r="B31" s="4"/>
      <c r="C31" s="4"/>
      <c r="D31" s="127" t="s">
        <v>11</v>
      </c>
      <c r="E31" s="127"/>
      <c r="F31" s="127"/>
      <c r="G31" s="128"/>
      <c r="H31" s="5"/>
      <c r="I31" s="6">
        <v>0</v>
      </c>
      <c r="J31" s="7"/>
      <c r="K31" s="99"/>
      <c r="L31" s="66"/>
    </row>
    <row r="32" spans="1:12" ht="15" customHeight="1">
      <c r="A32" s="4"/>
      <c r="B32" s="4"/>
      <c r="C32" s="4"/>
      <c r="D32" s="127" t="s">
        <v>12</v>
      </c>
      <c r="E32" s="127"/>
      <c r="F32" s="127"/>
      <c r="G32" s="128"/>
      <c r="H32" s="5"/>
      <c r="I32" s="6">
        <v>34991</v>
      </c>
      <c r="J32" s="7"/>
      <c r="K32" s="99">
        <v>34991</v>
      </c>
      <c r="L32" s="66">
        <v>32609</v>
      </c>
    </row>
    <row r="33" spans="1:13" ht="15" customHeight="1">
      <c r="A33" s="4"/>
      <c r="B33" s="4"/>
      <c r="C33" s="4"/>
      <c r="D33" s="127" t="s">
        <v>13</v>
      </c>
      <c r="E33" s="127"/>
      <c r="F33" s="127"/>
      <c r="G33" s="128"/>
      <c r="H33" s="5"/>
      <c r="I33" s="6">
        <v>0</v>
      </c>
      <c r="J33" s="7"/>
      <c r="K33" s="99"/>
      <c r="L33" s="66"/>
    </row>
    <row r="34" spans="1:13" ht="15" customHeight="1">
      <c r="A34" s="4"/>
      <c r="B34" s="4"/>
      <c r="C34" s="4"/>
      <c r="D34" s="127" t="s">
        <v>14</v>
      </c>
      <c r="E34" s="127"/>
      <c r="F34" s="127"/>
      <c r="G34" s="128"/>
      <c r="H34" s="5"/>
      <c r="I34" s="6">
        <v>0</v>
      </c>
      <c r="J34" s="7"/>
      <c r="K34" s="99"/>
      <c r="L34" s="66"/>
    </row>
    <row r="35" spans="1:13" ht="15" customHeight="1">
      <c r="A35" s="4"/>
      <c r="B35" s="4"/>
      <c r="C35" s="4"/>
      <c r="D35" s="127" t="s">
        <v>15</v>
      </c>
      <c r="E35" s="127"/>
      <c r="F35" s="127"/>
      <c r="G35" s="128"/>
      <c r="H35" s="19"/>
      <c r="I35" s="6">
        <v>0</v>
      </c>
      <c r="J35" s="7"/>
      <c r="K35" s="99"/>
      <c r="L35" s="66"/>
    </row>
    <row r="36" spans="1:13" ht="15" customHeight="1">
      <c r="A36" s="4"/>
      <c r="B36" s="4"/>
      <c r="C36" s="4"/>
      <c r="D36" s="127" t="s">
        <v>45</v>
      </c>
      <c r="E36" s="127"/>
      <c r="F36" s="127"/>
      <c r="G36" s="128"/>
      <c r="H36" s="5"/>
      <c r="I36" s="6">
        <v>0</v>
      </c>
      <c r="J36" s="7"/>
      <c r="K36" s="99"/>
      <c r="L36" s="66"/>
    </row>
    <row r="37" spans="1:13" ht="15" customHeight="1">
      <c r="A37" s="4"/>
      <c r="B37" s="4"/>
      <c r="C37" s="4"/>
      <c r="D37" s="127" t="s">
        <v>17</v>
      </c>
      <c r="E37" s="127"/>
      <c r="F37" s="127"/>
      <c r="G37" s="128"/>
      <c r="H37" s="5"/>
      <c r="I37" s="6">
        <v>0</v>
      </c>
      <c r="J37" s="7"/>
      <c r="K37" s="99"/>
      <c r="L37" s="66"/>
    </row>
    <row r="38" spans="1:13" ht="15" customHeight="1">
      <c r="A38" s="8"/>
      <c r="B38" s="8"/>
      <c r="C38" s="8"/>
      <c r="D38" s="127" t="s">
        <v>18</v>
      </c>
      <c r="E38" s="127"/>
      <c r="F38" s="127"/>
      <c r="G38" s="128"/>
      <c r="H38" s="5"/>
      <c r="I38" s="6">
        <v>0</v>
      </c>
      <c r="J38" s="7"/>
      <c r="K38" s="99"/>
      <c r="L38" s="66"/>
    </row>
    <row r="39" spans="1:13" s="11" customFormat="1" ht="15" customHeight="1">
      <c r="A39" s="139" t="s">
        <v>43</v>
      </c>
      <c r="B39" s="142"/>
      <c r="C39" s="142"/>
      <c r="D39" s="142"/>
      <c r="E39" s="142"/>
      <c r="F39" s="142"/>
      <c r="G39" s="142"/>
      <c r="H39" s="20"/>
      <c r="I39" s="21">
        <f>I25+I26+I27+I30+I33+I34+I35+I36</f>
        <v>35241</v>
      </c>
      <c r="J39" s="22"/>
      <c r="K39" s="21">
        <f>K25+K26+K27+K30+K33+K34+K35+K36</f>
        <v>35289</v>
      </c>
      <c r="L39" s="84">
        <f>L25+L26+L27+L30+L33+L34+L35+L36</f>
        <v>32805</v>
      </c>
    </row>
    <row r="40" spans="1:13" s="11" customFormat="1" ht="15" customHeight="1">
      <c r="A40" s="53"/>
      <c r="B40" s="54"/>
      <c r="C40" s="54"/>
      <c r="D40" s="54"/>
      <c r="E40" s="54"/>
      <c r="F40" s="54"/>
      <c r="G40" s="54"/>
      <c r="H40" s="103"/>
      <c r="I40" s="55"/>
      <c r="J40" s="56"/>
      <c r="K40" s="55"/>
      <c r="L40" s="84"/>
    </row>
    <row r="41" spans="1:13" s="44" customFormat="1" ht="15" customHeight="1">
      <c r="A41" s="40" t="s">
        <v>19</v>
      </c>
      <c r="B41" s="41"/>
      <c r="C41" s="41"/>
      <c r="D41" s="41"/>
      <c r="E41" s="41"/>
      <c r="F41" s="41"/>
      <c r="G41" s="41"/>
      <c r="H41" s="104"/>
      <c r="I41" s="42"/>
      <c r="J41" s="43"/>
      <c r="K41" s="101"/>
      <c r="L41" s="69"/>
    </row>
    <row r="42" spans="1:13" ht="15" customHeight="1">
      <c r="A42" s="4"/>
      <c r="B42" s="4"/>
      <c r="C42" s="4"/>
      <c r="D42" s="4" t="s">
        <v>8</v>
      </c>
      <c r="E42" s="4"/>
      <c r="F42" s="4"/>
      <c r="G42" s="96"/>
      <c r="H42" s="34"/>
      <c r="I42" s="45">
        <f>I8+I25</f>
        <v>250</v>
      </c>
      <c r="J42" s="105"/>
      <c r="K42" s="45">
        <f t="shared" ref="K42:K44" si="0">K8+K25</f>
        <v>298</v>
      </c>
      <c r="L42" s="79">
        <v>196</v>
      </c>
    </row>
    <row r="43" spans="1:13" ht="15" customHeight="1">
      <c r="A43" s="4"/>
      <c r="B43" s="4"/>
      <c r="C43" s="4"/>
      <c r="D43" s="4" t="s">
        <v>9</v>
      </c>
      <c r="E43" s="4"/>
      <c r="F43" s="4"/>
      <c r="G43" s="96"/>
      <c r="H43" s="34"/>
      <c r="I43" s="45">
        <f>I9+I26</f>
        <v>0</v>
      </c>
      <c r="J43" s="105"/>
      <c r="K43" s="45">
        <f t="shared" si="0"/>
        <v>0</v>
      </c>
      <c r="L43" s="79">
        <f>L9+L26</f>
        <v>0</v>
      </c>
    </row>
    <row r="44" spans="1:13" ht="15" customHeight="1">
      <c r="A44" s="4"/>
      <c r="B44" s="4"/>
      <c r="C44" s="4"/>
      <c r="D44" s="127" t="s">
        <v>39</v>
      </c>
      <c r="E44" s="127"/>
      <c r="F44" s="127"/>
      <c r="G44" s="128"/>
      <c r="H44" s="34"/>
      <c r="I44" s="45">
        <f t="shared" ref="I44:I46" si="1">I10+I27</f>
        <v>24869</v>
      </c>
      <c r="J44" s="105"/>
      <c r="K44" s="45">
        <f t="shared" si="0"/>
        <v>26947</v>
      </c>
      <c r="L44" s="79">
        <v>21813</v>
      </c>
    </row>
    <row r="45" spans="1:13" ht="15" customHeight="1">
      <c r="A45" s="4"/>
      <c r="B45" s="4"/>
      <c r="C45" s="4"/>
      <c r="D45" s="127" t="s">
        <v>40</v>
      </c>
      <c r="E45" s="127"/>
      <c r="F45" s="127"/>
      <c r="G45" s="128"/>
      <c r="H45" s="34"/>
      <c r="I45" s="45">
        <f t="shared" si="1"/>
        <v>0</v>
      </c>
      <c r="J45" s="105"/>
      <c r="K45" s="45">
        <f t="shared" ref="K45" si="2">K11+K28</f>
        <v>0</v>
      </c>
      <c r="L45" s="79">
        <v>0</v>
      </c>
    </row>
    <row r="46" spans="1:13" ht="15" customHeight="1">
      <c r="A46" s="4"/>
      <c r="B46" s="4"/>
      <c r="C46" s="4"/>
      <c r="D46" s="128" t="s">
        <v>41</v>
      </c>
      <c r="E46" s="133"/>
      <c r="F46" s="133"/>
      <c r="G46" s="133"/>
      <c r="H46" s="34"/>
      <c r="I46" s="45">
        <f t="shared" si="1"/>
        <v>24869</v>
      </c>
      <c r="J46" s="105"/>
      <c r="K46" s="45">
        <f t="shared" ref="K46" si="3">K12+K29</f>
        <v>26947</v>
      </c>
      <c r="L46" s="79">
        <v>21813</v>
      </c>
    </row>
    <row r="47" spans="1:13" ht="15" customHeight="1">
      <c r="A47" s="4"/>
      <c r="B47" s="4"/>
      <c r="C47" s="4"/>
      <c r="D47" s="127" t="s">
        <v>10</v>
      </c>
      <c r="E47" s="127"/>
      <c r="F47" s="127"/>
      <c r="G47" s="128"/>
      <c r="H47" s="34"/>
      <c r="I47" s="45">
        <f t="shared" ref="I47:I55" si="4">I13+I30</f>
        <v>34991</v>
      </c>
      <c r="J47" s="105"/>
      <c r="K47" s="45">
        <f t="shared" ref="K47:L55" si="5">K13+K30</f>
        <v>34991</v>
      </c>
      <c r="L47" s="79">
        <v>32609</v>
      </c>
      <c r="M47" s="46"/>
    </row>
    <row r="48" spans="1:13" ht="15" customHeight="1">
      <c r="A48" s="4"/>
      <c r="B48" s="4"/>
      <c r="C48" s="4"/>
      <c r="D48" s="127" t="s">
        <v>11</v>
      </c>
      <c r="E48" s="127"/>
      <c r="F48" s="127"/>
      <c r="G48" s="128"/>
      <c r="H48" s="34"/>
      <c r="I48" s="45">
        <f t="shared" si="4"/>
        <v>0</v>
      </c>
      <c r="J48" s="105"/>
      <c r="K48" s="45">
        <f t="shared" si="5"/>
        <v>0</v>
      </c>
      <c r="L48" s="79">
        <f t="shared" si="5"/>
        <v>0</v>
      </c>
    </row>
    <row r="49" spans="1:12" ht="15" customHeight="1">
      <c r="A49" s="4"/>
      <c r="B49" s="4"/>
      <c r="C49" s="4"/>
      <c r="D49" s="127" t="s">
        <v>12</v>
      </c>
      <c r="E49" s="127"/>
      <c r="F49" s="127"/>
      <c r="G49" s="128"/>
      <c r="H49" s="34"/>
      <c r="I49" s="45">
        <f t="shared" si="4"/>
        <v>34991</v>
      </c>
      <c r="J49" s="105"/>
      <c r="K49" s="45">
        <f t="shared" si="5"/>
        <v>34991</v>
      </c>
      <c r="L49" s="79">
        <v>32609</v>
      </c>
    </row>
    <row r="50" spans="1:12" ht="15" customHeight="1">
      <c r="A50" s="4"/>
      <c r="B50" s="4"/>
      <c r="C50" s="4"/>
      <c r="D50" s="127" t="s">
        <v>13</v>
      </c>
      <c r="E50" s="127"/>
      <c r="F50" s="127"/>
      <c r="G50" s="128"/>
      <c r="H50" s="34"/>
      <c r="I50" s="45">
        <f t="shared" si="4"/>
        <v>0</v>
      </c>
      <c r="J50" s="105"/>
      <c r="K50" s="45">
        <f t="shared" si="5"/>
        <v>0</v>
      </c>
      <c r="L50" s="79">
        <f t="shared" si="5"/>
        <v>0</v>
      </c>
    </row>
    <row r="51" spans="1:12" ht="15" customHeight="1">
      <c r="A51" s="4"/>
      <c r="B51" s="4"/>
      <c r="C51" s="4"/>
      <c r="D51" s="127" t="s">
        <v>14</v>
      </c>
      <c r="E51" s="127"/>
      <c r="F51" s="127"/>
      <c r="G51" s="128"/>
      <c r="H51" s="34"/>
      <c r="I51" s="45">
        <f t="shared" si="4"/>
        <v>0</v>
      </c>
      <c r="J51" s="105"/>
      <c r="K51" s="45">
        <f t="shared" si="5"/>
        <v>0</v>
      </c>
      <c r="L51" s="79">
        <f t="shared" si="5"/>
        <v>0</v>
      </c>
    </row>
    <row r="52" spans="1:12" ht="15" customHeight="1">
      <c r="A52" s="4"/>
      <c r="B52" s="4"/>
      <c r="C52" s="4"/>
      <c r="D52" s="127" t="s">
        <v>15</v>
      </c>
      <c r="E52" s="127"/>
      <c r="F52" s="127"/>
      <c r="G52" s="128"/>
      <c r="H52" s="34"/>
      <c r="I52" s="45">
        <f t="shared" si="4"/>
        <v>0</v>
      </c>
      <c r="J52" s="105"/>
      <c r="K52" s="45">
        <f t="shared" si="5"/>
        <v>0</v>
      </c>
      <c r="L52" s="79">
        <f t="shared" si="5"/>
        <v>0</v>
      </c>
    </row>
    <row r="53" spans="1:12" ht="15" customHeight="1">
      <c r="A53" s="4"/>
      <c r="B53" s="4"/>
      <c r="C53" s="4"/>
      <c r="D53" s="127" t="s">
        <v>16</v>
      </c>
      <c r="E53" s="127"/>
      <c r="F53" s="127"/>
      <c r="G53" s="128"/>
      <c r="H53" s="34"/>
      <c r="I53" s="45">
        <f t="shared" si="4"/>
        <v>0</v>
      </c>
      <c r="J53" s="105"/>
      <c r="K53" s="45">
        <f t="shared" si="5"/>
        <v>0</v>
      </c>
      <c r="L53" s="79">
        <f t="shared" si="5"/>
        <v>0</v>
      </c>
    </row>
    <row r="54" spans="1:12" ht="15" customHeight="1">
      <c r="A54" s="4"/>
      <c r="B54" s="4"/>
      <c r="C54" s="4"/>
      <c r="D54" s="127" t="s">
        <v>17</v>
      </c>
      <c r="E54" s="127"/>
      <c r="F54" s="127"/>
      <c r="G54" s="128"/>
      <c r="H54" s="34"/>
      <c r="I54" s="45">
        <f t="shared" si="4"/>
        <v>0</v>
      </c>
      <c r="J54" s="105"/>
      <c r="K54" s="45">
        <f t="shared" si="5"/>
        <v>0</v>
      </c>
      <c r="L54" s="79">
        <f t="shared" si="5"/>
        <v>0</v>
      </c>
    </row>
    <row r="55" spans="1:12" ht="15" customHeight="1">
      <c r="A55" s="8"/>
      <c r="B55" s="8"/>
      <c r="C55" s="8"/>
      <c r="D55" s="127" t="s">
        <v>18</v>
      </c>
      <c r="E55" s="127"/>
      <c r="F55" s="127"/>
      <c r="G55" s="128"/>
      <c r="H55" s="34"/>
      <c r="I55" s="45">
        <f t="shared" si="4"/>
        <v>0</v>
      </c>
      <c r="J55" s="105"/>
      <c r="K55" s="45">
        <f t="shared" si="5"/>
        <v>0</v>
      </c>
      <c r="L55" s="79">
        <f t="shared" si="5"/>
        <v>0</v>
      </c>
    </row>
    <row r="56" spans="1:12" s="11" customFormat="1" ht="15" customHeight="1">
      <c r="A56" s="129" t="s">
        <v>20</v>
      </c>
      <c r="B56" s="129"/>
      <c r="C56" s="129"/>
      <c r="D56" s="129"/>
      <c r="E56" s="129"/>
      <c r="F56" s="129"/>
      <c r="G56" s="130"/>
      <c r="H56" s="47"/>
      <c r="I56" s="48">
        <f>I42+I43+I44+I47+I50+I51+I52+I53</f>
        <v>60110</v>
      </c>
      <c r="J56" s="106"/>
      <c r="K56" s="48">
        <f>K42+K43+K44+K47+K50+K51+K52+K53</f>
        <v>62236</v>
      </c>
      <c r="L56" s="92">
        <f>L42+L43+L44+L47+L50+L51+L52+L53</f>
        <v>54618</v>
      </c>
    </row>
  </sheetData>
  <sheetProtection selectLockedCells="1" selectUnlockedCells="1"/>
  <mergeCells count="51">
    <mergeCell ref="D53:G53"/>
    <mergeCell ref="D54:G54"/>
    <mergeCell ref="D55:G55"/>
    <mergeCell ref="A56:G56"/>
    <mergeCell ref="D49:G49"/>
    <mergeCell ref="D50:G50"/>
    <mergeCell ref="D51:G51"/>
    <mergeCell ref="D52:G52"/>
    <mergeCell ref="D47:G47"/>
    <mergeCell ref="D48:G48"/>
    <mergeCell ref="D45:G45"/>
    <mergeCell ref="D38:G38"/>
    <mergeCell ref="A39:G39"/>
    <mergeCell ref="D46:G46"/>
    <mergeCell ref="D44:G44"/>
    <mergeCell ref="D34:G34"/>
    <mergeCell ref="D35:G35"/>
    <mergeCell ref="D36:G36"/>
    <mergeCell ref="D37:G37"/>
    <mergeCell ref="D30:G30"/>
    <mergeCell ref="D31:G31"/>
    <mergeCell ref="D32:G32"/>
    <mergeCell ref="D33:G33"/>
    <mergeCell ref="A22:G22"/>
    <mergeCell ref="D27:G27"/>
    <mergeCell ref="D28:G28"/>
    <mergeCell ref="D29:G29"/>
    <mergeCell ref="D18:G18"/>
    <mergeCell ref="D19:G19"/>
    <mergeCell ref="D20:G20"/>
    <mergeCell ref="D21:G21"/>
    <mergeCell ref="D17:G17"/>
    <mergeCell ref="D10:G10"/>
    <mergeCell ref="D13:G13"/>
    <mergeCell ref="D11:G11"/>
    <mergeCell ref="D12:G12"/>
    <mergeCell ref="A1:L3"/>
    <mergeCell ref="H4:J4"/>
    <mergeCell ref="D14:G14"/>
    <mergeCell ref="D15:G15"/>
    <mergeCell ref="D16:G16"/>
    <mergeCell ref="A7:H7"/>
    <mergeCell ref="A4:A5"/>
    <mergeCell ref="B4:B5"/>
    <mergeCell ref="C4:C5"/>
    <mergeCell ref="D4:D5"/>
    <mergeCell ref="E4:E5"/>
    <mergeCell ref="F4:F5"/>
    <mergeCell ref="G4:G5"/>
    <mergeCell ref="A6:J6"/>
    <mergeCell ref="H5:L5"/>
  </mergeCells>
  <phoneticPr fontId="26" type="noConversion"/>
  <printOptions headings="1"/>
  <pageMargins left="0.39374999999999999" right="0.39374999999999999" top="0.59027777777777779" bottom="0.59097222222222223" header="0.11805555555555555" footer="0.31527777777777777"/>
  <pageSetup paperSize="9" scale="63" firstPageNumber="0" orientation="portrait" horizontalDpi="300" verticalDpi="300" r:id="rId1"/>
  <headerFooter alignWithMargins="0">
    <oddHeader xml:space="preserve">&amp;R4. melléklet a 7/2014. (V. 15.) ör. rendelethez. </oddHeader>
    <oddFooter>&amp;C&amp;P</oddFooter>
  </headerFooter>
  <rowBreaks count="1" manualBreakCount="1">
    <brk id="5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Munkalapok</vt:lpstr>
      </vt:variant>
      <vt:variant>
        <vt:i4>4</vt:i4>
      </vt:variant>
      <vt:variant>
        <vt:lpstr>Névvel ellátott tartományok</vt:lpstr>
      </vt:variant>
      <vt:variant>
        <vt:i4>8</vt:i4>
      </vt:variant>
    </vt:vector>
  </HeadingPairs>
  <TitlesOfParts>
    <vt:vector size="12" baseType="lpstr">
      <vt:lpstr>Önkormányzat</vt:lpstr>
      <vt:lpstr>Könyvtár</vt:lpstr>
      <vt:lpstr>Humán</vt:lpstr>
      <vt:lpstr>Közös Hivatal</vt:lpstr>
      <vt:lpstr>Humán!Nyomtatási_cím</vt:lpstr>
      <vt:lpstr>Könyvtár!Nyomtatási_cím</vt:lpstr>
      <vt:lpstr>'Közös Hivatal'!Nyomtatási_cím</vt:lpstr>
      <vt:lpstr>Önkormányzat!Nyomtatási_cím</vt:lpstr>
      <vt:lpstr>Humán!Nyomtatási_terület</vt:lpstr>
      <vt:lpstr>Könyvtár!Nyomtatási_terület</vt:lpstr>
      <vt:lpstr>'Közös Hivatal'!Nyomtatási_terület</vt:lpstr>
      <vt:lpstr>Önkormányzat!Nyomtatási_terület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Qty4</dc:creator>
  <cp:lastModifiedBy>Giliczó Pálné</cp:lastModifiedBy>
  <cp:lastPrinted>2014-05-10T18:43:31Z</cp:lastPrinted>
  <dcterms:created xsi:type="dcterms:W3CDTF">2013-09-08T21:23:24Z</dcterms:created>
  <dcterms:modified xsi:type="dcterms:W3CDTF">2014-05-17T11:29:13Z</dcterms:modified>
</cp:coreProperties>
</file>