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<sst xmlns="http://schemas.openxmlformats.org/spreadsheetml/2006/main" count="113" uniqueCount="99">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</sst>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9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0" fontId="27" fillId="0" borderId="35" xfId="69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7">
    <tabColor rgb="FF92D050"/>
  </sheetPr>
  <dimension ref="A1:D61"/>
  <sheetViews>
    <sheetView tabSelected="1" view="pageLayout" zoomScaleNormal="130" workbookViewId="0" topLeftCell="B1">
      <selection activeCell="G16" sqref="G16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6951292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4150000+723064</f>
        <v>4873064</v>
      </c>
    </row>
    <row r="11" spans="1:3" s="28" customFormat="1" ht="12" customHeight="1">
      <c r="A11" s="32" t="s">
        <v>20</v>
      </c>
      <c r="B11" s="33" t="s">
        <v>21</v>
      </c>
      <c r="C11" s="35">
        <v>500000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/>
    </row>
    <row r="14" spans="1:3" s="28" customFormat="1" ht="12" customHeight="1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>
      <c r="A15" s="32" t="s">
        <v>28</v>
      </c>
      <c r="B15" s="36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35"/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5"/>
    </row>
    <row r="29" spans="1:3" s="38" customFormat="1" ht="12" customHeight="1">
      <c r="A29" s="44" t="s">
        <v>55</v>
      </c>
      <c r="B29" s="47" t="s">
        <v>56</v>
      </c>
      <c r="C29" s="35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3" s="38" customFormat="1" ht="12" customHeight="1">
      <c r="A33" s="44" t="s">
        <v>63</v>
      </c>
      <c r="B33" s="47" t="s">
        <v>64</v>
      </c>
      <c r="C33" s="50"/>
    </row>
    <row r="34" spans="1:3" s="38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6951292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189912292</v>
      </c>
    </row>
    <row r="39" spans="1:4" s="28" customFormat="1" ht="12" customHeight="1">
      <c r="A39" s="44" t="s">
        <v>75</v>
      </c>
      <c r="B39" s="45" t="s">
        <v>76</v>
      </c>
      <c r="C39" s="54">
        <v>447404</v>
      </c>
      <c r="D39" s="55"/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8" customFormat="1" ht="12" customHeight="1" thickBot="1">
      <c r="A41" s="32" t="s">
        <v>79</v>
      </c>
      <c r="B41" s="48" t="s">
        <v>80</v>
      </c>
      <c r="C41" s="49">
        <f>188623096-24000-10800-171000+55000+992592</f>
        <v>189464888</v>
      </c>
    </row>
    <row r="42" spans="1:3" s="38" customFormat="1" ht="15" customHeight="1" thickBot="1">
      <c r="A42" s="53" t="s">
        <v>81</v>
      </c>
      <c r="B42" s="56" t="s">
        <v>82</v>
      </c>
      <c r="C42" s="57">
        <f>+C37+C38</f>
        <v>196863584</v>
      </c>
    </row>
    <row r="43" spans="1:3" s="38" customFormat="1" ht="15" customHeight="1">
      <c r="A43" s="58"/>
      <c r="B43" s="59"/>
      <c r="C43" s="60"/>
    </row>
    <row r="44" spans="1:3" ht="13.5" thickBot="1">
      <c r="A44" s="61"/>
      <c r="B44" s="62"/>
      <c r="C44" s="63"/>
    </row>
    <row r="45" spans="1:3" s="22" customFormat="1" ht="16.5" customHeight="1" thickBot="1">
      <c r="A45" s="64"/>
      <c r="B45" s="65" t="s">
        <v>83</v>
      </c>
      <c r="C45" s="57"/>
    </row>
    <row r="46" spans="1:3" s="66" customFormat="1" ht="12" customHeight="1" thickBot="1">
      <c r="A46" s="41" t="s">
        <v>14</v>
      </c>
      <c r="B46" s="42" t="s">
        <v>84</v>
      </c>
      <c r="C46" s="27">
        <f>SUM(C47:C51)</f>
        <v>194044292</v>
      </c>
    </row>
    <row r="47" spans="1:3" ht="12" customHeight="1">
      <c r="A47" s="32" t="s">
        <v>16</v>
      </c>
      <c r="B47" s="40" t="s">
        <v>85</v>
      </c>
      <c r="C47" s="46">
        <f>118633000-24000+813600+45000+250000-250000</f>
        <v>119467600</v>
      </c>
    </row>
    <row r="48" spans="1:3" ht="12" customHeight="1">
      <c r="A48" s="32" t="s">
        <v>18</v>
      </c>
      <c r="B48" s="33" t="s">
        <v>86</v>
      </c>
      <c r="C48" s="67">
        <f>28092500-10800+178992+10000</f>
        <v>28270692</v>
      </c>
    </row>
    <row r="49" spans="1:3" ht="12" customHeight="1">
      <c r="A49" s="32" t="s">
        <v>20</v>
      </c>
      <c r="B49" s="33" t="s">
        <v>87</v>
      </c>
      <c r="C49" s="67">
        <f>46477000-171000+5000-5000</f>
        <v>46306000</v>
      </c>
    </row>
    <row r="50" spans="1:3" ht="12" customHeight="1">
      <c r="A50" s="32" t="s">
        <v>22</v>
      </c>
      <c r="B50" s="33" t="s">
        <v>88</v>
      </c>
      <c r="C50" s="67"/>
    </row>
    <row r="51" spans="1:3" ht="12" customHeight="1" thickBot="1">
      <c r="A51" s="32" t="s">
        <v>24</v>
      </c>
      <c r="B51" s="33" t="s">
        <v>89</v>
      </c>
      <c r="C51" s="67"/>
    </row>
    <row r="52" spans="1:3" ht="12" customHeight="1" thickBot="1">
      <c r="A52" s="41" t="s">
        <v>38</v>
      </c>
      <c r="B52" s="42" t="s">
        <v>90</v>
      </c>
      <c r="C52" s="27">
        <f>SUM(C53:C55)</f>
        <v>1901000</v>
      </c>
    </row>
    <row r="53" spans="1:3" s="66" customFormat="1" ht="12" customHeight="1">
      <c r="A53" s="32" t="s">
        <v>40</v>
      </c>
      <c r="B53" s="40" t="s">
        <v>91</v>
      </c>
      <c r="C53" s="54">
        <v>1901000</v>
      </c>
    </row>
    <row r="54" spans="1:3" ht="12" customHeight="1">
      <c r="A54" s="32" t="s">
        <v>42</v>
      </c>
      <c r="B54" s="33" t="s">
        <v>92</v>
      </c>
      <c r="C54" s="67"/>
    </row>
    <row r="55" spans="1:3" ht="12" customHeight="1">
      <c r="A55" s="32" t="s">
        <v>44</v>
      </c>
      <c r="B55" s="33" t="s">
        <v>93</v>
      </c>
      <c r="C55" s="67"/>
    </row>
    <row r="56" spans="1:3" ht="12" customHeight="1" thickBot="1">
      <c r="A56" s="32" t="s">
        <v>46</v>
      </c>
      <c r="B56" s="33" t="s">
        <v>94</v>
      </c>
      <c r="C56" s="67"/>
    </row>
    <row r="57" spans="1:3" ht="15" customHeight="1" thickBot="1">
      <c r="A57" s="41" t="s">
        <v>48</v>
      </c>
      <c r="B57" s="42" t="s">
        <v>95</v>
      </c>
      <c r="C57" s="43"/>
    </row>
    <row r="58" spans="1:3" ht="13.5" thickBot="1">
      <c r="A58" s="41" t="s">
        <v>50</v>
      </c>
      <c r="B58" s="68" t="s">
        <v>96</v>
      </c>
      <c r="C58" s="69">
        <f>+C46+C52+C57</f>
        <v>195945292</v>
      </c>
    </row>
    <row r="59" ht="15" customHeight="1" thickBot="1">
      <c r="C59" s="71"/>
    </row>
    <row r="60" spans="1:3" ht="14.25" customHeight="1" thickBot="1">
      <c r="A60" s="72" t="s">
        <v>97</v>
      </c>
      <c r="B60" s="73"/>
      <c r="C60" s="74">
        <v>44</v>
      </c>
    </row>
    <row r="61" spans="1:3" ht="13.5" thickBot="1">
      <c r="A61" s="72" t="s">
        <v>98</v>
      </c>
      <c r="B61" s="73"/>
      <c r="C61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17.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2017-06-30T09:10:20Z</dcterms:created>
  <dcterms:modified xsi:type="dcterms:W3CDTF">2017-06-30T09:10:21Z</dcterms:modified>
  <cp:category/>
  <cp:version/>
  <cp:contentType/>
  <cp:contentStatus/>
</cp:coreProperties>
</file>