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4.1. sz. mell EKIK" sheetId="1" r:id="rId1"/>
  </sheets>
  <externalReferences>
    <externalReference r:id="rId2"/>
  </externalReferences>
  <definedNames>
    <definedName name="_xlnm.Print_Titles" localSheetId="0">'9.4.1. sz. mell EKIK'!$2:$7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8" i="1"/>
  <c r="C47" i="1" s="1"/>
  <c r="C59" i="1" s="1"/>
  <c r="C42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<sst xmlns="http://schemas.openxmlformats.org/spreadsheetml/2006/main" count="113" uniqueCount="99">
  <si>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</si>
  <si>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</si>
  <si>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</si>
  <si>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</si>
  <si>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</si>
  <si>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</si>
  <si>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</si>
  <si>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</si>
  <si>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</si>
  <si>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</si>
  <si>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</si>
  <si>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</si>
  <si>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</si>
  <si>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</si>
  <si>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</si>
  <si>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</si>
  <si>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</si>
  <si>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</si>
  <si>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</si>
  <si>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</si>
  <si>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</si>
  <si>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</si>
  <si>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</si>
  <si>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</si>
  <si>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</si>
  <si>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</si>
  <si>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</si>
  <si>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</si>
  <si>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</si>
  <si>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</si>
  <si>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</si>
  <si>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</si>
  <si>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</si>
  <si>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</si>
  <si>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</si>
  <si>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</si>
  <si>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</si>
  <si>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</si>
  <si>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</si>
  <si>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</si>
  <si>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</si>
  <si>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</si>
  <si>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</si>
  <si>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</si>
  <si>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</si>
  <si>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</si>
  <si>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</si>
  <si>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</si>
  <si>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</si>
  <si>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</si>
  <si>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</si>
  <si>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</si>
  <si>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</si>
  <si>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</si>
  <si>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</si>
  <si>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</si>
  <si>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</si>
  <si>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</si>
  <si>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</si>
  <si>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</si>
  <si>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</si>
  <si>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</si>
  <si>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</si>
  <si>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</si>
  <si>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</si>
  <si>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</si>
  <si>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</si>
  <si>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</si>
  <si>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</si>
  <si>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</si>
  <si>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</si>
  <si>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</si>
  <si>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</si>
  <si>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</si>
  <si>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</si>
  <si>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</si>
  <si>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</si>
  <si>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</si>
  <si>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</si>
  <si>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</si>
  <si>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</si>
  <si>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</si>
  <si>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</si>
  <si>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</si>
  <si>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</si>
  <si>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</si>
  <si>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</si>
  <si>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</si>
  <si>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</si>
  <si>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</si>
  <si>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</si>
  <si>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</si>
  <si>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</si>
  <si>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</si>
  <si>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</si>
  <si>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</si>
  <si>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</si>
  <si>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</si>
  <si>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(1 fő május 17-ig)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</si>
</sst>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/>
  <dimension ref="A1:F62"/>
  <sheetViews>
    <sheetView tabSelected="1" workbookViewId="0">
      <selection activeCell="B18" sqref="B18"/>
    </sheetView>
  </sheetViews>
  <sheetFormatPr defaultRowHeight="12.75" x14ac:dyDescent="0.2"/>
  <cols>
    <col min="1" max="1" width="13.83203125" style="69" customWidth="1"/>
    <col min="2" max="2" width="79.1640625" style="2" customWidth="1"/>
    <col min="3" max="3" width="25" style="79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18 / 2020. ( VII.30 )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12372850</v>
      </c>
    </row>
    <row r="10" spans="1:3" s="29" customFormat="1" ht="12" customHeight="1" x14ac:dyDescent="0.2">
      <c r="A10" s="30" t="s">
        <v>16</v>
      </c>
      <c r="B10" s="31" t="s">
        <v>17</v>
      </c>
      <c r="C10" s="32">
        <v>20000</v>
      </c>
    </row>
    <row r="11" spans="1:3" s="29" customFormat="1" ht="12" customHeight="1" x14ac:dyDescent="0.2">
      <c r="A11" s="33" t="s">
        <v>18</v>
      </c>
      <c r="B11" s="34" t="s">
        <v>19</v>
      </c>
      <c r="C11" s="35">
        <v>10387400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5000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>
        <v>1280450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680000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11259187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v>11259187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>
        <v>11259187</v>
      </c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28">
        <f>+C28+C29+C30</f>
        <v>0</v>
      </c>
    </row>
    <row r="28" spans="1:3" s="38" customFormat="1" ht="12" customHeight="1" x14ac:dyDescent="0.2">
      <c r="A28" s="45" t="s">
        <v>52</v>
      </c>
      <c r="B28" s="46" t="s">
        <v>53</v>
      </c>
      <c r="C28" s="47"/>
    </row>
    <row r="29" spans="1:3" s="38" customFormat="1" ht="12" customHeight="1" x14ac:dyDescent="0.2">
      <c r="A29" s="45" t="s">
        <v>54</v>
      </c>
      <c r="B29" s="46" t="s">
        <v>43</v>
      </c>
      <c r="C29" s="41"/>
    </row>
    <row r="30" spans="1:3" s="38" customFormat="1" ht="12" customHeight="1" x14ac:dyDescent="0.2">
      <c r="A30" s="45" t="s">
        <v>55</v>
      </c>
      <c r="B30" s="48" t="s">
        <v>56</v>
      </c>
      <c r="C30" s="41"/>
    </row>
    <row r="31" spans="1:3" s="38" customFormat="1" ht="12" customHeight="1" thickBot="1" x14ac:dyDescent="0.25">
      <c r="A31" s="33" t="s">
        <v>57</v>
      </c>
      <c r="B31" s="49" t="s">
        <v>58</v>
      </c>
      <c r="C31" s="50"/>
    </row>
    <row r="32" spans="1:3" s="38" customFormat="1" ht="12" customHeight="1" thickBot="1" x14ac:dyDescent="0.25">
      <c r="A32" s="42" t="s">
        <v>59</v>
      </c>
      <c r="B32" s="43" t="s">
        <v>60</v>
      </c>
      <c r="C32" s="28">
        <f>+C33+C34+C35</f>
        <v>0</v>
      </c>
    </row>
    <row r="33" spans="1:3" s="38" customFormat="1" ht="12" customHeight="1" x14ac:dyDescent="0.2">
      <c r="A33" s="45" t="s">
        <v>61</v>
      </c>
      <c r="B33" s="46" t="s">
        <v>62</v>
      </c>
      <c r="C33" s="47"/>
    </row>
    <row r="34" spans="1:3" s="38" customFormat="1" ht="12" customHeight="1" x14ac:dyDescent="0.2">
      <c r="A34" s="45" t="s">
        <v>63</v>
      </c>
      <c r="B34" s="48" t="s">
        <v>64</v>
      </c>
      <c r="C34" s="37"/>
    </row>
    <row r="35" spans="1:3" s="29" customFormat="1" ht="12" customHeight="1" thickBot="1" x14ac:dyDescent="0.25">
      <c r="A35" s="33" t="s">
        <v>65</v>
      </c>
      <c r="B35" s="49" t="s">
        <v>66</v>
      </c>
      <c r="C35" s="50"/>
    </row>
    <row r="36" spans="1:3" s="29" customFormat="1" ht="12" customHeight="1" thickBot="1" x14ac:dyDescent="0.25">
      <c r="A36" s="42" t="s">
        <v>67</v>
      </c>
      <c r="B36" s="43" t="s">
        <v>68</v>
      </c>
      <c r="C36" s="44"/>
    </row>
    <row r="37" spans="1:3" s="29" customFormat="1" ht="12" customHeight="1" thickBot="1" x14ac:dyDescent="0.25">
      <c r="A37" s="42" t="s">
        <v>69</v>
      </c>
      <c r="B37" s="43" t="s">
        <v>70</v>
      </c>
      <c r="C37" s="51"/>
    </row>
    <row r="38" spans="1:3" s="29" customFormat="1" ht="12" customHeight="1" thickBot="1" x14ac:dyDescent="0.25">
      <c r="A38" s="20" t="s">
        <v>71</v>
      </c>
      <c r="B38" s="43" t="s">
        <v>72</v>
      </c>
      <c r="C38" s="52">
        <f>+C9+C21+C26+C27+C32+C36+C37</f>
        <v>23632037</v>
      </c>
    </row>
    <row r="39" spans="1:3" s="29" customFormat="1" ht="12" customHeight="1" thickBot="1" x14ac:dyDescent="0.25">
      <c r="A39" s="53" t="s">
        <v>73</v>
      </c>
      <c r="B39" s="43" t="s">
        <v>74</v>
      </c>
      <c r="C39" s="52">
        <f>+C40+C41+C42</f>
        <v>94671787</v>
      </c>
    </row>
    <row r="40" spans="1:3" s="29" customFormat="1" ht="12" customHeight="1" x14ac:dyDescent="0.2">
      <c r="A40" s="45" t="s">
        <v>75</v>
      </c>
      <c r="B40" s="46" t="s">
        <v>76</v>
      </c>
      <c r="C40" s="47">
        <v>490516</v>
      </c>
    </row>
    <row r="41" spans="1:3" s="38" customFormat="1" ht="12" customHeight="1" x14ac:dyDescent="0.2">
      <c r="A41" s="45" t="s">
        <v>77</v>
      </c>
      <c r="B41" s="48" t="s">
        <v>78</v>
      </c>
      <c r="C41" s="37"/>
    </row>
    <row r="42" spans="1:3" s="38" customFormat="1" ht="15" customHeight="1" thickBot="1" x14ac:dyDescent="0.25">
      <c r="A42" s="33" t="s">
        <v>79</v>
      </c>
      <c r="B42" s="49" t="s">
        <v>80</v>
      </c>
      <c r="C42" s="54">
        <f>93181485+727000+272786</f>
        <v>94181271</v>
      </c>
    </row>
    <row r="43" spans="1:3" s="38" customFormat="1" ht="15" customHeight="1" thickBot="1" x14ac:dyDescent="0.25">
      <c r="A43" s="53" t="s">
        <v>81</v>
      </c>
      <c r="B43" s="55" t="s">
        <v>82</v>
      </c>
      <c r="C43" s="56">
        <f>+C38+C39</f>
        <v>118303824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2" t="s">
        <v>14</v>
      </c>
      <c r="B47" s="43" t="s">
        <v>84</v>
      </c>
      <c r="C47" s="28">
        <f>SUM(C48:C52)</f>
        <v>115278119</v>
      </c>
    </row>
    <row r="48" spans="1:3" ht="12" customHeight="1" x14ac:dyDescent="0.2">
      <c r="A48" s="33" t="s">
        <v>16</v>
      </c>
      <c r="B48" s="40" t="s">
        <v>85</v>
      </c>
      <c r="C48" s="47">
        <f>55350452-294482+294482</f>
        <v>55350452</v>
      </c>
    </row>
    <row r="49" spans="1:6" ht="12" customHeight="1" x14ac:dyDescent="0.2">
      <c r="A49" s="33" t="s">
        <v>18</v>
      </c>
      <c r="B49" s="34" t="s">
        <v>86</v>
      </c>
      <c r="C49" s="35">
        <v>9898597</v>
      </c>
    </row>
    <row r="50" spans="1:6" ht="12" customHeight="1" x14ac:dyDescent="0.2">
      <c r="A50" s="33" t="s">
        <v>20</v>
      </c>
      <c r="B50" s="34" t="s">
        <v>87</v>
      </c>
      <c r="C50" s="66">
        <f>49753784+272786</f>
        <v>50026570</v>
      </c>
    </row>
    <row r="51" spans="1:6" ht="12" customHeight="1" x14ac:dyDescent="0.2">
      <c r="A51" s="33" t="s">
        <v>22</v>
      </c>
      <c r="B51" s="34" t="s">
        <v>88</v>
      </c>
      <c r="C51" s="35"/>
    </row>
    <row r="52" spans="1:6" ht="12" customHeight="1" thickBot="1" x14ac:dyDescent="0.25">
      <c r="A52" s="33" t="s">
        <v>24</v>
      </c>
      <c r="B52" s="34" t="s">
        <v>89</v>
      </c>
      <c r="C52" s="35">
        <v>2500</v>
      </c>
    </row>
    <row r="53" spans="1:6" s="65" customFormat="1" ht="12" customHeight="1" thickBot="1" x14ac:dyDescent="0.25">
      <c r="A53" s="42" t="s">
        <v>38</v>
      </c>
      <c r="B53" s="43" t="s">
        <v>90</v>
      </c>
      <c r="C53" s="28">
        <f>SUM(C54:C56)</f>
        <v>3254155</v>
      </c>
    </row>
    <row r="54" spans="1:6" ht="12" customHeight="1" x14ac:dyDescent="0.2">
      <c r="A54" s="33" t="s">
        <v>40</v>
      </c>
      <c r="B54" s="40" t="s">
        <v>91</v>
      </c>
      <c r="C54" s="47">
        <f>2527155+727000</f>
        <v>3254155</v>
      </c>
    </row>
    <row r="55" spans="1:6" ht="12" customHeight="1" x14ac:dyDescent="0.2">
      <c r="A55" s="33" t="s">
        <v>42</v>
      </c>
      <c r="B55" s="34" t="s">
        <v>92</v>
      </c>
      <c r="C55" s="35"/>
    </row>
    <row r="56" spans="1:6" ht="12" customHeight="1" x14ac:dyDescent="0.2">
      <c r="A56" s="33" t="s">
        <v>44</v>
      </c>
      <c r="B56" s="34" t="s">
        <v>93</v>
      </c>
      <c r="C56" s="35"/>
    </row>
    <row r="57" spans="1:6" ht="15" customHeight="1" thickBot="1" x14ac:dyDescent="0.25">
      <c r="A57" s="33" t="s">
        <v>46</v>
      </c>
      <c r="B57" s="34" t="s">
        <v>94</v>
      </c>
      <c r="C57" s="35"/>
    </row>
    <row r="58" spans="1:6" ht="13.5" thickBot="1" x14ac:dyDescent="0.25">
      <c r="A58" s="42" t="s">
        <v>48</v>
      </c>
      <c r="B58" s="43" t="s">
        <v>95</v>
      </c>
      <c r="C58" s="44"/>
    </row>
    <row r="59" spans="1:6" ht="15" customHeight="1" thickBot="1" x14ac:dyDescent="0.25">
      <c r="A59" s="42" t="s">
        <v>50</v>
      </c>
      <c r="B59" s="67" t="s">
        <v>96</v>
      </c>
      <c r="C59" s="68">
        <f>+C47+C53+C58</f>
        <v>118532274</v>
      </c>
    </row>
    <row r="60" spans="1:6" ht="14.25" customHeight="1" thickBot="1" x14ac:dyDescent="0.25">
      <c r="C60" s="70"/>
    </row>
    <row r="61" spans="1:6" x14ac:dyDescent="0.2">
      <c r="A61" s="71" t="s">
        <v>97</v>
      </c>
      <c r="B61" s="72"/>
      <c r="C61" s="73">
        <v>18.75</v>
      </c>
      <c r="E61" s="74"/>
      <c r="F61" s="74"/>
    </row>
    <row r="62" spans="1:6" ht="13.5" thickBot="1" x14ac:dyDescent="0.25">
      <c r="A62" s="75" t="s">
        <v>98</v>
      </c>
      <c r="B62" s="76"/>
      <c r="C62" s="77">
        <v>0.38</v>
      </c>
      <c r="E62" s="78"/>
      <c r="F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2020-08-03T11:54:49Z</dcterms:created>
  <dcterms:modified xsi:type="dcterms:W3CDTF">2020-08-03T11:54:50Z</dcterms:modified>
</cp:coreProperties>
</file>