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calcPr calcId="145621"/>
</workbook>
</file>

<file path=xl/calcChain.xml><?xml version="1.0" encoding="utf-8"?>
<calcChain xmlns="http://schemas.openxmlformats.org/spreadsheetml/2006/main">
  <c r="H9" i="1" l="1"/>
  <c r="X9" i="1" s="1"/>
  <c r="I9" i="1"/>
  <c r="Y9" i="1" s="1"/>
  <c r="P9" i="1"/>
  <c r="Q9" i="1"/>
  <c r="R9" i="1"/>
  <c r="S9" i="1"/>
  <c r="T9" i="1"/>
  <c r="U9" i="1"/>
  <c r="V9" i="1"/>
  <c r="W9" i="1"/>
  <c r="H10" i="1"/>
  <c r="X10" i="1" s="1"/>
  <c r="I10" i="1"/>
  <c r="Y10" i="1" s="1"/>
  <c r="P10" i="1"/>
  <c r="Q10" i="1"/>
  <c r="R10" i="1"/>
  <c r="S10" i="1"/>
  <c r="T10" i="1"/>
  <c r="U10" i="1"/>
  <c r="V10" i="1"/>
  <c r="W10" i="1"/>
  <c r="H11" i="1"/>
  <c r="X11" i="1" s="1"/>
  <c r="I11" i="1"/>
  <c r="Y11" i="1" s="1"/>
  <c r="P11" i="1"/>
  <c r="Q11" i="1"/>
  <c r="R11" i="1"/>
  <c r="S11" i="1"/>
  <c r="T11" i="1"/>
  <c r="U11" i="1"/>
  <c r="V11" i="1"/>
  <c r="W11" i="1"/>
  <c r="H12" i="1"/>
  <c r="X12" i="1" s="1"/>
  <c r="I12" i="1"/>
  <c r="Y12" i="1" s="1"/>
  <c r="P12" i="1"/>
  <c r="Q12" i="1"/>
  <c r="R12" i="1"/>
  <c r="S12" i="1"/>
  <c r="T12" i="1"/>
  <c r="U12" i="1"/>
  <c r="V12" i="1"/>
  <c r="W12" i="1"/>
  <c r="B13" i="1"/>
  <c r="B8" i="1" s="1"/>
  <c r="C13" i="1"/>
  <c r="C8" i="1" s="1"/>
  <c r="D13" i="1"/>
  <c r="D8" i="1" s="1"/>
  <c r="E13" i="1"/>
  <c r="E8" i="1" s="1"/>
  <c r="F13" i="1"/>
  <c r="F8" i="1" s="1"/>
  <c r="G13" i="1"/>
  <c r="G8" i="1" s="1"/>
  <c r="J13" i="1"/>
  <c r="J8" i="1" s="1"/>
  <c r="K13" i="1"/>
  <c r="K8" i="1" s="1"/>
  <c r="L13" i="1"/>
  <c r="L8" i="1" s="1"/>
  <c r="M13" i="1"/>
  <c r="M8" i="1" s="1"/>
  <c r="N13" i="1"/>
  <c r="N8" i="1" s="1"/>
  <c r="O13" i="1"/>
  <c r="O8" i="1" s="1"/>
  <c r="T13" i="1"/>
  <c r="V13" i="1"/>
  <c r="W13" i="1"/>
  <c r="H14" i="1"/>
  <c r="X14" i="1" s="1"/>
  <c r="I14" i="1"/>
  <c r="Y14" i="1" s="1"/>
  <c r="P14" i="1"/>
  <c r="Q14" i="1"/>
  <c r="R14" i="1"/>
  <c r="S14" i="1"/>
  <c r="T14" i="1"/>
  <c r="U14" i="1"/>
  <c r="V14" i="1"/>
  <c r="W14" i="1"/>
  <c r="H15" i="1"/>
  <c r="X15" i="1" s="1"/>
  <c r="I15" i="1"/>
  <c r="P15" i="1"/>
  <c r="Q15" i="1"/>
  <c r="R15" i="1"/>
  <c r="S15" i="1"/>
  <c r="T15" i="1"/>
  <c r="U15" i="1"/>
  <c r="V15" i="1"/>
  <c r="W15" i="1"/>
  <c r="Y15" i="1"/>
  <c r="H16" i="1"/>
  <c r="X16" i="1" s="1"/>
  <c r="I16" i="1"/>
  <c r="P16" i="1"/>
  <c r="Q16" i="1"/>
  <c r="Y16" i="1" s="1"/>
  <c r="R16" i="1"/>
  <c r="S16" i="1"/>
  <c r="T16" i="1"/>
  <c r="U16" i="1"/>
  <c r="V16" i="1"/>
  <c r="W16" i="1"/>
  <c r="H17" i="1"/>
  <c r="I17" i="1"/>
  <c r="P17" i="1"/>
  <c r="Q17" i="1"/>
  <c r="Y17" i="1" s="1"/>
  <c r="R17" i="1"/>
  <c r="S17" i="1"/>
  <c r="T17" i="1"/>
  <c r="U17" i="1"/>
  <c r="V17" i="1"/>
  <c r="W17" i="1"/>
  <c r="H18" i="1"/>
  <c r="X18" i="1" s="1"/>
  <c r="I18" i="1"/>
  <c r="P18" i="1"/>
  <c r="Q18" i="1"/>
  <c r="R18" i="1"/>
  <c r="S18" i="1"/>
  <c r="T18" i="1"/>
  <c r="U18" i="1"/>
  <c r="V18" i="1"/>
  <c r="W18" i="1"/>
  <c r="H19" i="1"/>
  <c r="X19" i="1" s="1"/>
  <c r="I19" i="1"/>
  <c r="P19" i="1"/>
  <c r="Q19" i="1"/>
  <c r="R19" i="1"/>
  <c r="S19" i="1"/>
  <c r="T19" i="1"/>
  <c r="U19" i="1"/>
  <c r="V19" i="1"/>
  <c r="W19" i="1"/>
  <c r="Y19" i="1"/>
  <c r="B20" i="1"/>
  <c r="H20" i="1" s="1"/>
  <c r="X20" i="1" s="1"/>
  <c r="C20" i="1"/>
  <c r="D20" i="1"/>
  <c r="E20" i="1"/>
  <c r="F20" i="1"/>
  <c r="G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Y20" i="1"/>
  <c r="H21" i="1"/>
  <c r="I21" i="1"/>
  <c r="R21" i="1"/>
  <c r="S21" i="1"/>
  <c r="T21" i="1"/>
  <c r="U21" i="1"/>
  <c r="V21" i="1"/>
  <c r="W21" i="1"/>
  <c r="X21" i="1"/>
  <c r="Y21" i="1"/>
  <c r="H22" i="1"/>
  <c r="I22" i="1"/>
  <c r="R22" i="1"/>
  <c r="S22" i="1"/>
  <c r="T22" i="1"/>
  <c r="U22" i="1"/>
  <c r="V22" i="1"/>
  <c r="W22" i="1"/>
  <c r="X22" i="1"/>
  <c r="Y22" i="1"/>
  <c r="H23" i="1"/>
  <c r="I23" i="1"/>
  <c r="R23" i="1"/>
  <c r="S23" i="1"/>
  <c r="T23" i="1"/>
  <c r="U23" i="1"/>
  <c r="V23" i="1"/>
  <c r="W23" i="1"/>
  <c r="X23" i="1"/>
  <c r="Y23" i="1"/>
  <c r="H24" i="1"/>
  <c r="I24" i="1"/>
  <c r="R24" i="1"/>
  <c r="S24" i="1"/>
  <c r="T24" i="1"/>
  <c r="U24" i="1"/>
  <c r="V24" i="1"/>
  <c r="W24" i="1"/>
  <c r="X24" i="1"/>
  <c r="Y24" i="1"/>
  <c r="H26" i="1"/>
  <c r="X26" i="1" s="1"/>
  <c r="R26" i="1"/>
  <c r="S26" i="1"/>
  <c r="T26" i="1"/>
  <c r="U26" i="1"/>
  <c r="V26" i="1"/>
  <c r="W26" i="1"/>
  <c r="Y26" i="1"/>
  <c r="E27" i="1"/>
  <c r="I27" i="1"/>
  <c r="M27" i="1"/>
  <c r="U27" i="1"/>
  <c r="H28" i="1"/>
  <c r="I28" i="1"/>
  <c r="P28" i="1"/>
  <c r="Q28" i="1"/>
  <c r="R28" i="1"/>
  <c r="S28" i="1"/>
  <c r="T28" i="1"/>
  <c r="U28" i="1"/>
  <c r="V28" i="1"/>
  <c r="W28" i="1"/>
  <c r="X28" i="1"/>
  <c r="Y28" i="1"/>
  <c r="H29" i="1"/>
  <c r="I29" i="1"/>
  <c r="R29" i="1"/>
  <c r="S29" i="1"/>
  <c r="T29" i="1"/>
  <c r="U29" i="1"/>
  <c r="V29" i="1"/>
  <c r="W29" i="1"/>
  <c r="X29" i="1"/>
  <c r="Y29" i="1"/>
  <c r="B30" i="1"/>
  <c r="B27" i="1" s="1"/>
  <c r="C30" i="1"/>
  <c r="C27" i="1" s="1"/>
  <c r="D30" i="1"/>
  <c r="D27" i="1" s="1"/>
  <c r="E30" i="1"/>
  <c r="F30" i="1"/>
  <c r="F27" i="1" s="1"/>
  <c r="G30" i="1"/>
  <c r="G27" i="1" s="1"/>
  <c r="H30" i="1"/>
  <c r="I30" i="1"/>
  <c r="J30" i="1"/>
  <c r="J27" i="1" s="1"/>
  <c r="K30" i="1"/>
  <c r="K27" i="1" s="1"/>
  <c r="L30" i="1"/>
  <c r="L27" i="1" s="1"/>
  <c r="L40" i="1" s="1"/>
  <c r="M30" i="1"/>
  <c r="N30" i="1"/>
  <c r="N27" i="1" s="1"/>
  <c r="N40" i="1" s="1"/>
  <c r="O30" i="1"/>
  <c r="O27" i="1" s="1"/>
  <c r="O40" i="1" s="1"/>
  <c r="P30" i="1"/>
  <c r="R30" i="1"/>
  <c r="S30" i="1"/>
  <c r="T30" i="1"/>
  <c r="U30" i="1"/>
  <c r="V30" i="1"/>
  <c r="W30" i="1"/>
  <c r="X30" i="1"/>
  <c r="H31" i="1"/>
  <c r="X31" i="1" s="1"/>
  <c r="R31" i="1"/>
  <c r="S31" i="1"/>
  <c r="T31" i="1"/>
  <c r="U31" i="1"/>
  <c r="V31" i="1"/>
  <c r="W31" i="1"/>
  <c r="Y31" i="1"/>
  <c r="H32" i="1"/>
  <c r="X32" i="1" s="1"/>
  <c r="R32" i="1"/>
  <c r="S32" i="1"/>
  <c r="T32" i="1"/>
  <c r="U32" i="1"/>
  <c r="V32" i="1"/>
  <c r="W32" i="1"/>
  <c r="Y32" i="1"/>
  <c r="H33" i="1"/>
  <c r="R33" i="1"/>
  <c r="S33" i="1"/>
  <c r="T33" i="1"/>
  <c r="U33" i="1"/>
  <c r="V33" i="1"/>
  <c r="W33" i="1"/>
  <c r="X33" i="1"/>
  <c r="Y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H35" i="1"/>
  <c r="R35" i="1"/>
  <c r="S35" i="1"/>
  <c r="T35" i="1"/>
  <c r="U35" i="1"/>
  <c r="V35" i="1"/>
  <c r="W35" i="1"/>
  <c r="X35" i="1"/>
  <c r="Y35" i="1"/>
  <c r="H36" i="1"/>
  <c r="X36" i="1" s="1"/>
  <c r="R36" i="1"/>
  <c r="S36" i="1"/>
  <c r="T36" i="1"/>
  <c r="U36" i="1"/>
  <c r="V36" i="1"/>
  <c r="W36" i="1"/>
  <c r="Y36" i="1"/>
  <c r="H37" i="1"/>
  <c r="X37" i="1" s="1"/>
  <c r="R37" i="1"/>
  <c r="S37" i="1"/>
  <c r="T37" i="1"/>
  <c r="U37" i="1"/>
  <c r="V37" i="1"/>
  <c r="W37" i="1"/>
  <c r="Y37" i="1"/>
  <c r="H38" i="1"/>
  <c r="R38" i="1"/>
  <c r="S38" i="1"/>
  <c r="T38" i="1"/>
  <c r="U38" i="1"/>
  <c r="V38" i="1"/>
  <c r="W38" i="1"/>
  <c r="X38" i="1"/>
  <c r="Y38" i="1"/>
  <c r="H39" i="1"/>
  <c r="R39" i="1"/>
  <c r="S39" i="1"/>
  <c r="T39" i="1"/>
  <c r="U39" i="1"/>
  <c r="V39" i="1"/>
  <c r="W39" i="1"/>
  <c r="X39" i="1"/>
  <c r="Y39" i="1"/>
  <c r="E40" i="1"/>
  <c r="I40" i="1"/>
  <c r="M40" i="1"/>
  <c r="U40" i="1"/>
  <c r="H41" i="1"/>
  <c r="R41" i="1"/>
  <c r="S41" i="1"/>
  <c r="T41" i="1"/>
  <c r="U41" i="1"/>
  <c r="V41" i="1"/>
  <c r="W41" i="1"/>
  <c r="X41" i="1"/>
  <c r="Y41" i="1"/>
  <c r="H43" i="1"/>
  <c r="X43" i="1" s="1"/>
  <c r="R43" i="1"/>
  <c r="S43" i="1"/>
  <c r="T43" i="1"/>
  <c r="U43" i="1"/>
  <c r="V43" i="1"/>
  <c r="W43" i="1"/>
  <c r="Y43" i="1"/>
  <c r="I13" i="1" l="1"/>
  <c r="X17" i="1"/>
  <c r="R13" i="1"/>
  <c r="Y18" i="1"/>
  <c r="Q13" i="1"/>
  <c r="Y13" i="1" s="1"/>
  <c r="S13" i="1"/>
  <c r="U13" i="1"/>
  <c r="P27" i="1"/>
  <c r="P40" i="1" s="1"/>
  <c r="J40" i="1"/>
  <c r="V27" i="1"/>
  <c r="F40" i="1"/>
  <c r="V40" i="1" s="1"/>
  <c r="R27" i="1"/>
  <c r="H27" i="1"/>
  <c r="X27" i="1" s="1"/>
  <c r="B40" i="1"/>
  <c r="N25" i="1"/>
  <c r="N44" i="1" s="1"/>
  <c r="N42" i="1"/>
  <c r="J25" i="1"/>
  <c r="J44" i="1" s="1"/>
  <c r="J42" i="1"/>
  <c r="P8" i="1"/>
  <c r="U8" i="1"/>
  <c r="U42" i="1" s="1"/>
  <c r="E25" i="1"/>
  <c r="E42" i="1"/>
  <c r="M25" i="1"/>
  <c r="M44" i="1" s="1"/>
  <c r="M42" i="1"/>
  <c r="T8" i="1"/>
  <c r="D25" i="1"/>
  <c r="D42" i="1"/>
  <c r="D40" i="1"/>
  <c r="T40" i="1" s="1"/>
  <c r="T27" i="1"/>
  <c r="L25" i="1"/>
  <c r="L44" i="1" s="1"/>
  <c r="L42" i="1"/>
  <c r="W8" i="1"/>
  <c r="G25" i="1"/>
  <c r="G42" i="1"/>
  <c r="S8" i="1"/>
  <c r="S42" i="1" s="1"/>
  <c r="C25" i="1"/>
  <c r="C42" i="1"/>
  <c r="I8" i="1"/>
  <c r="Q27" i="1"/>
  <c r="K40" i="1"/>
  <c r="G40" i="1"/>
  <c r="W40" i="1" s="1"/>
  <c r="W27" i="1"/>
  <c r="C40" i="1"/>
  <c r="S40" i="1" s="1"/>
  <c r="S27" i="1"/>
  <c r="O25" i="1"/>
  <c r="O44" i="1" s="1"/>
  <c r="O42" i="1"/>
  <c r="K25" i="1"/>
  <c r="K44" i="1" s="1"/>
  <c r="K42" i="1"/>
  <c r="Q8" i="1"/>
  <c r="V8" i="1"/>
  <c r="V42" i="1" s="1"/>
  <c r="F25" i="1"/>
  <c r="F42" i="1"/>
  <c r="R8" i="1"/>
  <c r="R42" i="1" s="1"/>
  <c r="B25" i="1"/>
  <c r="B42" i="1"/>
  <c r="H42" i="1" s="1"/>
  <c r="H8" i="1"/>
  <c r="X8" i="1" s="1"/>
  <c r="X42" i="1" s="1"/>
  <c r="Q30" i="1"/>
  <c r="Y30" i="1" s="1"/>
  <c r="P13" i="1"/>
  <c r="H13" i="1"/>
  <c r="X13" i="1" l="1"/>
  <c r="Y27" i="1"/>
  <c r="Q40" i="1"/>
  <c r="Y40" i="1" s="1"/>
  <c r="P25" i="1"/>
  <c r="P44" i="1" s="1"/>
  <c r="P42" i="1"/>
  <c r="V25" i="1"/>
  <c r="V44" i="1" s="1"/>
  <c r="F44" i="1"/>
  <c r="R25" i="1"/>
  <c r="R44" i="1" s="1"/>
  <c r="B44" i="1"/>
  <c r="H44" i="1" s="1"/>
  <c r="H25" i="1"/>
  <c r="Y8" i="1"/>
  <c r="Y42" i="1" s="1"/>
  <c r="I25" i="1"/>
  <c r="I42" i="1"/>
  <c r="T25" i="1"/>
  <c r="T44" i="1" s="1"/>
  <c r="D44" i="1"/>
  <c r="H40" i="1"/>
  <c r="X40" i="1" s="1"/>
  <c r="R40" i="1"/>
  <c r="Q25" i="1"/>
  <c r="Q44" i="1" s="1"/>
  <c r="Q42" i="1"/>
  <c r="W25" i="1"/>
  <c r="W44" i="1" s="1"/>
  <c r="G44" i="1"/>
  <c r="T42" i="1"/>
  <c r="E44" i="1"/>
  <c r="U25" i="1"/>
  <c r="U44" i="1" s="1"/>
  <c r="S25" i="1"/>
  <c r="S44" i="1" s="1"/>
  <c r="C44" i="1"/>
  <c r="W42" i="1"/>
  <c r="I44" i="1" l="1"/>
  <c r="Y25" i="1"/>
  <c r="Y44" i="1" s="1"/>
  <c r="X25" i="1"/>
  <c r="X44" i="1" s="1"/>
</calcChain>
</file>

<file path=xl/sharedStrings.xml><?xml version="1.0" encoding="utf-8"?>
<sst xmlns="http://schemas.openxmlformats.org/spreadsheetml/2006/main" count="76" uniqueCount="42">
  <si>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</si>
  <si>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</si>
  <si>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</si>
  <si>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</si>
  <si>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</si>
  <si>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</si>
  <si>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</si>
  <si>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</si>
  <si>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</si>
  <si>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</si>
  <si>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</si>
  <si>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</si>
  <si>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</si>
  <si>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</si>
  <si>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</si>
  <si>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</si>
  <si>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</si>
  <si>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</si>
  <si>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</si>
  <si>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</si>
  <si>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</si>
  <si>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</si>
  <si>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</si>
  <si>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</si>
  <si>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</si>
  <si>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</si>
  <si>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</si>
  <si>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</si>
  <si>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</si>
  <si>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</si>
  <si>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</si>
  <si>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</si>
  <si>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</si>
  <si>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</si>
  <si>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</si>
  <si>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</si>
  <si>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</si>
  <si>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t>Az önkormányzat 2014. évi kiadási előirányzatai összesen</t>
  </si>
  <si>
    <t>Eredeti előirányzat</t>
  </si>
  <si>
    <t>Módosít. javasolt előirányzat</t>
  </si>
  <si>
    <t xml:space="preserve">    K502. Elvonások és befizetések</t>
  </si>
  <si>
    <t>3. melléklet a 6/2014. (VII. 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</si>
</sst>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" fontId="5" fillId="0" borderId="1" xfId="0" applyNumberFormat="1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16" fontId="1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3" fontId="4" fillId="2" borderId="1" xfId="0" applyNumberFormat="1" applyFont="1" applyFill="1" applyBorder="1"/>
    <xf numFmtId="3" fontId="6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16" fontId="5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/>
    <xf numFmtId="3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right"/>
    </xf>
    <xf numFmtId="16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wrapText="1"/>
    </xf>
    <xf numFmtId="3" fontId="5" fillId="3" borderId="1" xfId="0" applyNumberFormat="1" applyFont="1" applyFill="1" applyBorder="1"/>
    <xf numFmtId="0" fontId="9" fillId="3" borderId="1" xfId="0" applyFont="1" applyFill="1" applyBorder="1"/>
    <xf numFmtId="3" fontId="4" fillId="3" borderId="1" xfId="0" applyNumberFormat="1" applyFont="1" applyFill="1" applyBorder="1"/>
    <xf numFmtId="0" fontId="6" fillId="3" borderId="1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/>
    <xf numFmtId="3" fontId="4" fillId="0" borderId="1" xfId="0" applyNumberFormat="1" applyFont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tabSelected="1" topLeftCell="L1" zoomScaleNormal="100" workbookViewId="0">
      <pane ySplit="6" topLeftCell="A7" activePane="bottomLeft" state="frozen"/>
      <selection pane="bottomLeft" activeCell="AA6" sqref="AA6"/>
    </sheetView>
  </sheetViews>
  <sheetFormatPr defaultRowHeight="12.75" x14ac:dyDescent="0.2"/>
  <cols>
    <col min="1" max="1" width="39.140625" customWidth="1"/>
    <col min="2" max="3" width="10.85546875" customWidth="1"/>
    <col min="4" max="6" width="10.42578125" customWidth="1"/>
    <col min="7" max="7" width="10.7109375" customWidth="1"/>
    <col min="8" max="8" width="12" customWidth="1"/>
    <col min="9" max="9" width="12.7109375" customWidth="1"/>
    <col min="10" max="11" width="9.85546875" customWidth="1"/>
    <col min="12" max="12" width="10.42578125" customWidth="1"/>
    <col min="13" max="13" width="10.5703125" customWidth="1"/>
    <col min="14" max="15" width="9.5703125" customWidth="1"/>
    <col min="16" max="17" width="13" customWidth="1"/>
    <col min="18" max="19" width="10.5703125" customWidth="1"/>
    <col min="20" max="21" width="10.85546875" customWidth="1"/>
    <col min="22" max="22" width="10.28515625" customWidth="1"/>
    <col min="23" max="23" width="10.7109375" customWidth="1"/>
    <col min="24" max="24" width="11.28515625" customWidth="1"/>
    <col min="25" max="25" width="11.140625" customWidth="1"/>
    <col min="26" max="26" width="9.85546875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ht="12.75" customHeight="1" x14ac:dyDescent="0.2">
      <c r="U1" s="65" t="s">
        <v>41</v>
      </c>
      <c r="V1" s="65"/>
      <c r="W1" s="65"/>
      <c r="X1" s="65"/>
      <c r="Y1" s="65"/>
    </row>
    <row r="2" spans="1:34" ht="18" customHeight="1" x14ac:dyDescent="0.25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1"/>
      <c r="Z2" s="2"/>
    </row>
    <row r="3" spans="1:34" ht="15" customHeight="1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1"/>
      <c r="Z3" s="3"/>
    </row>
    <row r="4" spans="1:34" ht="15" customHeight="1" x14ac:dyDescent="0.2">
      <c r="A4" s="66" t="s">
        <v>1</v>
      </c>
      <c r="B4" s="70" t="s">
        <v>2</v>
      </c>
      <c r="C4" s="71"/>
      <c r="D4" s="71"/>
      <c r="E4" s="71"/>
      <c r="F4" s="71"/>
      <c r="G4" s="71"/>
      <c r="H4" s="71"/>
      <c r="I4" s="72"/>
      <c r="J4" s="76" t="s">
        <v>3</v>
      </c>
      <c r="K4" s="77"/>
      <c r="L4" s="77"/>
      <c r="M4" s="77"/>
      <c r="N4" s="77"/>
      <c r="O4" s="77"/>
      <c r="P4" s="77"/>
      <c r="Q4" s="78"/>
      <c r="R4" s="69" t="s">
        <v>4</v>
      </c>
      <c r="S4" s="69"/>
      <c r="T4" s="69"/>
      <c r="U4" s="69"/>
      <c r="V4" s="69"/>
      <c r="W4" s="69"/>
      <c r="X4" s="69"/>
      <c r="Y4" s="69"/>
    </row>
    <row r="5" spans="1:34" ht="10.5" customHeight="1" x14ac:dyDescent="0.2">
      <c r="A5" s="67"/>
      <c r="B5" s="73"/>
      <c r="C5" s="74"/>
      <c r="D5" s="74"/>
      <c r="E5" s="74"/>
      <c r="F5" s="74"/>
      <c r="G5" s="74"/>
      <c r="H5" s="74"/>
      <c r="I5" s="75"/>
      <c r="J5" s="79"/>
      <c r="K5" s="80"/>
      <c r="L5" s="80"/>
      <c r="M5" s="80"/>
      <c r="N5" s="80"/>
      <c r="O5" s="80"/>
      <c r="P5" s="80"/>
      <c r="Q5" s="81"/>
      <c r="R5" s="69"/>
      <c r="S5" s="69"/>
      <c r="T5" s="69"/>
      <c r="U5" s="69"/>
      <c r="V5" s="69"/>
      <c r="W5" s="69"/>
      <c r="X5" s="69"/>
      <c r="Y5" s="69"/>
    </row>
    <row r="6" spans="1:34" ht="39" customHeight="1" x14ac:dyDescent="0.2">
      <c r="A6" s="67"/>
      <c r="B6" s="62" t="s">
        <v>6</v>
      </c>
      <c r="C6" s="63"/>
      <c r="D6" s="62" t="s">
        <v>7</v>
      </c>
      <c r="E6" s="63"/>
      <c r="F6" s="62" t="s">
        <v>8</v>
      </c>
      <c r="G6" s="63"/>
      <c r="H6" s="62" t="s">
        <v>9</v>
      </c>
      <c r="I6" s="63"/>
      <c r="J6" s="62" t="s">
        <v>6</v>
      </c>
      <c r="K6" s="63"/>
      <c r="L6" s="62" t="s">
        <v>7</v>
      </c>
      <c r="M6" s="63"/>
      <c r="N6" s="62" t="s">
        <v>8</v>
      </c>
      <c r="O6" s="63"/>
      <c r="P6" s="62" t="s">
        <v>9</v>
      </c>
      <c r="Q6" s="63"/>
      <c r="R6" s="62" t="s">
        <v>6</v>
      </c>
      <c r="S6" s="63"/>
      <c r="T6" s="62" t="s">
        <v>7</v>
      </c>
      <c r="U6" s="63"/>
      <c r="V6" s="62" t="s">
        <v>8</v>
      </c>
      <c r="W6" s="63"/>
      <c r="X6" s="62" t="s">
        <v>9</v>
      </c>
      <c r="Y6" s="63"/>
    </row>
    <row r="7" spans="1:34" ht="39" customHeight="1" x14ac:dyDescent="0.2">
      <c r="A7" s="68"/>
      <c r="B7" s="23" t="s">
        <v>38</v>
      </c>
      <c r="C7" s="23" t="s">
        <v>39</v>
      </c>
      <c r="D7" s="23" t="s">
        <v>38</v>
      </c>
      <c r="E7" s="23" t="s">
        <v>39</v>
      </c>
      <c r="F7" s="23" t="s">
        <v>38</v>
      </c>
      <c r="G7" s="23" t="s">
        <v>39</v>
      </c>
      <c r="H7" s="23" t="s">
        <v>38</v>
      </c>
      <c r="I7" s="23" t="s">
        <v>39</v>
      </c>
      <c r="J7" s="23" t="s">
        <v>38</v>
      </c>
      <c r="K7" s="23" t="s">
        <v>39</v>
      </c>
      <c r="L7" s="23" t="s">
        <v>38</v>
      </c>
      <c r="M7" s="23" t="s">
        <v>39</v>
      </c>
      <c r="N7" s="23" t="s">
        <v>38</v>
      </c>
      <c r="O7" s="23" t="s">
        <v>39</v>
      </c>
      <c r="P7" s="23" t="s">
        <v>38</v>
      </c>
      <c r="Q7" s="23" t="s">
        <v>39</v>
      </c>
      <c r="R7" s="23" t="s">
        <v>38</v>
      </c>
      <c r="S7" s="23" t="s">
        <v>39</v>
      </c>
      <c r="T7" s="23" t="s">
        <v>38</v>
      </c>
      <c r="U7" s="23" t="s">
        <v>39</v>
      </c>
      <c r="V7" s="23" t="s">
        <v>38</v>
      </c>
      <c r="W7" s="23" t="s">
        <v>39</v>
      </c>
      <c r="X7" s="23" t="s">
        <v>38</v>
      </c>
      <c r="Y7" s="23" t="s">
        <v>39</v>
      </c>
    </row>
    <row r="8" spans="1:34" ht="21.75" customHeight="1" x14ac:dyDescent="0.2">
      <c r="A8" s="43" t="s">
        <v>5</v>
      </c>
      <c r="B8" s="44">
        <f>B9+B10+B11+B12+B13</f>
        <v>99800</v>
      </c>
      <c r="C8" s="44">
        <f t="shared" ref="C8:O8" si="0">C9+C10+C11+C12+C13</f>
        <v>167649</v>
      </c>
      <c r="D8" s="44">
        <f t="shared" si="0"/>
        <v>5000</v>
      </c>
      <c r="E8" s="44">
        <f t="shared" si="0"/>
        <v>5000</v>
      </c>
      <c r="F8" s="44">
        <f t="shared" si="0"/>
        <v>0</v>
      </c>
      <c r="G8" s="44">
        <f t="shared" si="0"/>
        <v>0</v>
      </c>
      <c r="H8" s="44">
        <f>B8+D8+F8</f>
        <v>104800</v>
      </c>
      <c r="I8" s="44">
        <f>C8+E8+G8</f>
        <v>172649</v>
      </c>
      <c r="J8" s="44">
        <f t="shared" si="0"/>
        <v>351900</v>
      </c>
      <c r="K8" s="44">
        <f t="shared" si="0"/>
        <v>358978</v>
      </c>
      <c r="L8" s="44">
        <f t="shared" si="0"/>
        <v>0</v>
      </c>
      <c r="M8" s="44">
        <f t="shared" si="0"/>
        <v>0</v>
      </c>
      <c r="N8" s="44">
        <f t="shared" si="0"/>
        <v>0</v>
      </c>
      <c r="O8" s="44">
        <f t="shared" si="0"/>
        <v>35025</v>
      </c>
      <c r="P8" s="44">
        <f>J8+L8+N8</f>
        <v>351900</v>
      </c>
      <c r="Q8" s="44">
        <f>K8+M8+O8</f>
        <v>394003</v>
      </c>
      <c r="R8" s="45">
        <f>B8+J8</f>
        <v>451700</v>
      </c>
      <c r="S8" s="45">
        <f t="shared" ref="S8:Y24" si="1">C8+K8</f>
        <v>526627</v>
      </c>
      <c r="T8" s="45">
        <f t="shared" si="1"/>
        <v>5000</v>
      </c>
      <c r="U8" s="45">
        <f t="shared" si="1"/>
        <v>5000</v>
      </c>
      <c r="V8" s="45">
        <f t="shared" si="1"/>
        <v>0</v>
      </c>
      <c r="W8" s="45">
        <f t="shared" si="1"/>
        <v>35025</v>
      </c>
      <c r="X8" s="45">
        <f t="shared" si="1"/>
        <v>456700</v>
      </c>
      <c r="Y8" s="45">
        <f t="shared" si="1"/>
        <v>566652</v>
      </c>
    </row>
    <row r="9" spans="1:34" ht="24" customHeight="1" x14ac:dyDescent="0.2">
      <c r="A9" s="4" t="s">
        <v>17</v>
      </c>
      <c r="B9" s="26">
        <v>71440</v>
      </c>
      <c r="C9" s="26">
        <v>71440</v>
      </c>
      <c r="D9" s="4"/>
      <c r="E9" s="4"/>
      <c r="F9" s="4"/>
      <c r="G9" s="4"/>
      <c r="H9" s="50">
        <f>B9+D9+F9</f>
        <v>71440</v>
      </c>
      <c r="I9" s="50">
        <f>C9+E9+G9</f>
        <v>71440</v>
      </c>
      <c r="J9" s="32">
        <v>164833</v>
      </c>
      <c r="K9" s="32">
        <v>197477</v>
      </c>
      <c r="L9" s="5"/>
      <c r="M9" s="5"/>
      <c r="N9" s="26">
        <v>0</v>
      </c>
      <c r="O9" s="26">
        <v>6917</v>
      </c>
      <c r="P9" s="54">
        <f>J9+L9+N9</f>
        <v>164833</v>
      </c>
      <c r="Q9" s="54">
        <f>K9+M9+O9</f>
        <v>204394</v>
      </c>
      <c r="R9" s="29">
        <f t="shared" ref="R9:R43" si="2">B9+J9</f>
        <v>236273</v>
      </c>
      <c r="S9" s="29">
        <f t="shared" si="1"/>
        <v>268917</v>
      </c>
      <c r="T9" s="29">
        <f t="shared" si="1"/>
        <v>0</v>
      </c>
      <c r="U9" s="29">
        <f t="shared" si="1"/>
        <v>0</v>
      </c>
      <c r="V9" s="29">
        <f t="shared" si="1"/>
        <v>0</v>
      </c>
      <c r="W9" s="29">
        <f t="shared" si="1"/>
        <v>6917</v>
      </c>
      <c r="X9" s="45">
        <f t="shared" si="1"/>
        <v>236273</v>
      </c>
      <c r="Y9" s="45">
        <f t="shared" si="1"/>
        <v>275834</v>
      </c>
      <c r="Z9" s="7"/>
      <c r="AB9" s="7"/>
      <c r="AC9" s="7"/>
      <c r="AD9" s="7"/>
      <c r="AE9" s="7"/>
      <c r="AF9" s="7"/>
      <c r="AH9" s="7"/>
    </row>
    <row r="10" spans="1:34" ht="23.25" customHeight="1" x14ac:dyDescent="0.2">
      <c r="A10" s="8" t="s">
        <v>18</v>
      </c>
      <c r="B10" s="35">
        <v>19290</v>
      </c>
      <c r="C10" s="35">
        <v>19290</v>
      </c>
      <c r="D10" s="8"/>
      <c r="E10" s="8"/>
      <c r="F10" s="8"/>
      <c r="G10" s="8"/>
      <c r="H10" s="50">
        <f t="shared" ref="H10:I44" si="3">B10+D10+F10</f>
        <v>19290</v>
      </c>
      <c r="I10" s="50">
        <f t="shared" ref="I10:I24" si="4">C10+E10+G10</f>
        <v>19290</v>
      </c>
      <c r="J10" s="32">
        <v>41158</v>
      </c>
      <c r="K10" s="32">
        <v>54692</v>
      </c>
      <c r="L10" s="5"/>
      <c r="M10" s="5"/>
      <c r="N10" s="26">
        <v>0</v>
      </c>
      <c r="O10" s="26">
        <v>1893</v>
      </c>
      <c r="P10" s="54">
        <f t="shared" ref="P10:P19" si="5">J10+L10+N10</f>
        <v>41158</v>
      </c>
      <c r="Q10" s="54">
        <f t="shared" ref="Q10:Q19" si="6">K10+M10+O10</f>
        <v>56585</v>
      </c>
      <c r="R10" s="29">
        <f t="shared" si="2"/>
        <v>60448</v>
      </c>
      <c r="S10" s="29">
        <f t="shared" si="1"/>
        <v>73982</v>
      </c>
      <c r="T10" s="29">
        <f t="shared" si="1"/>
        <v>0</v>
      </c>
      <c r="U10" s="29">
        <f t="shared" si="1"/>
        <v>0</v>
      </c>
      <c r="V10" s="29">
        <f t="shared" si="1"/>
        <v>0</v>
      </c>
      <c r="W10" s="29">
        <f t="shared" si="1"/>
        <v>1893</v>
      </c>
      <c r="X10" s="45">
        <f t="shared" si="1"/>
        <v>60448</v>
      </c>
      <c r="Y10" s="45">
        <f t="shared" si="1"/>
        <v>75875</v>
      </c>
      <c r="Z10" s="7"/>
      <c r="AB10" s="7"/>
      <c r="AC10" s="7"/>
      <c r="AD10" s="7"/>
      <c r="AE10" s="7"/>
      <c r="AF10" s="7"/>
      <c r="AH10" s="7"/>
    </row>
    <row r="11" spans="1:34" ht="20.25" customHeight="1" x14ac:dyDescent="0.2">
      <c r="A11" s="4" t="s">
        <v>19</v>
      </c>
      <c r="B11" s="26">
        <v>4070</v>
      </c>
      <c r="C11" s="26">
        <v>65619</v>
      </c>
      <c r="D11" s="4"/>
      <c r="E11" s="4"/>
      <c r="F11" s="4"/>
      <c r="G11" s="4"/>
      <c r="H11" s="50">
        <f t="shared" si="3"/>
        <v>4070</v>
      </c>
      <c r="I11" s="50">
        <f>C11+E11+G11</f>
        <v>65619</v>
      </c>
      <c r="J11" s="32">
        <v>145909</v>
      </c>
      <c r="K11" s="32">
        <v>101531</v>
      </c>
      <c r="L11" s="5"/>
      <c r="M11" s="5"/>
      <c r="N11" s="26">
        <v>0</v>
      </c>
      <c r="O11" s="26">
        <v>4560</v>
      </c>
      <c r="P11" s="54">
        <f t="shared" si="5"/>
        <v>145909</v>
      </c>
      <c r="Q11" s="54">
        <f t="shared" si="6"/>
        <v>106091</v>
      </c>
      <c r="R11" s="29">
        <f t="shared" si="2"/>
        <v>149979</v>
      </c>
      <c r="S11" s="29">
        <f t="shared" si="1"/>
        <v>167150</v>
      </c>
      <c r="T11" s="29">
        <f t="shared" si="1"/>
        <v>0</v>
      </c>
      <c r="U11" s="29">
        <f t="shared" si="1"/>
        <v>0</v>
      </c>
      <c r="V11" s="29">
        <f t="shared" si="1"/>
        <v>0</v>
      </c>
      <c r="W11" s="29">
        <f t="shared" si="1"/>
        <v>4560</v>
      </c>
      <c r="X11" s="45">
        <f t="shared" si="1"/>
        <v>149979</v>
      </c>
      <c r="Y11" s="45">
        <f t="shared" si="1"/>
        <v>171710</v>
      </c>
      <c r="Z11" s="7"/>
      <c r="AB11" s="7"/>
      <c r="AC11" s="7"/>
      <c r="AD11" s="7"/>
      <c r="AE11" s="7"/>
      <c r="AF11" s="7"/>
      <c r="AH11" s="7"/>
    </row>
    <row r="12" spans="1:34" ht="21.75" customHeight="1" x14ac:dyDescent="0.2">
      <c r="A12" s="9" t="s">
        <v>20</v>
      </c>
      <c r="B12" s="9"/>
      <c r="C12" s="9"/>
      <c r="D12" s="9"/>
      <c r="E12" s="9"/>
      <c r="F12" s="9"/>
      <c r="G12" s="9"/>
      <c r="H12" s="50">
        <f t="shared" si="3"/>
        <v>0</v>
      </c>
      <c r="I12" s="50">
        <f t="shared" si="4"/>
        <v>0</v>
      </c>
      <c r="J12" s="6">
        <v>0</v>
      </c>
      <c r="K12" s="6">
        <v>0</v>
      </c>
      <c r="L12" s="6"/>
      <c r="M12" s="6"/>
      <c r="N12" s="6"/>
      <c r="O12" s="6"/>
      <c r="P12" s="54">
        <f t="shared" si="5"/>
        <v>0</v>
      </c>
      <c r="Q12" s="54">
        <f t="shared" si="6"/>
        <v>0</v>
      </c>
      <c r="R12" s="29">
        <f t="shared" si="2"/>
        <v>0</v>
      </c>
      <c r="S12" s="29">
        <f t="shared" si="1"/>
        <v>0</v>
      </c>
      <c r="T12" s="29">
        <f t="shared" si="1"/>
        <v>0</v>
      </c>
      <c r="U12" s="29">
        <f t="shared" si="1"/>
        <v>0</v>
      </c>
      <c r="V12" s="29">
        <f t="shared" si="1"/>
        <v>0</v>
      </c>
      <c r="W12" s="29">
        <f t="shared" si="1"/>
        <v>0</v>
      </c>
      <c r="X12" s="45">
        <f t="shared" si="1"/>
        <v>0</v>
      </c>
      <c r="Y12" s="45">
        <f t="shared" si="1"/>
        <v>0</v>
      </c>
      <c r="Z12" s="7"/>
      <c r="AB12" s="7"/>
      <c r="AC12" s="7"/>
      <c r="AD12" s="7"/>
      <c r="AE12" s="7"/>
      <c r="AF12" s="7"/>
      <c r="AH12" s="7"/>
    </row>
    <row r="13" spans="1:34" ht="23.25" customHeight="1" x14ac:dyDescent="0.2">
      <c r="A13" s="4" t="s">
        <v>21</v>
      </c>
      <c r="B13" s="26">
        <f t="shared" ref="B13:G13" si="7">SUM(B14:B19)</f>
        <v>5000</v>
      </c>
      <c r="C13" s="26">
        <f t="shared" si="7"/>
        <v>11300</v>
      </c>
      <c r="D13" s="26">
        <f t="shared" si="7"/>
        <v>5000</v>
      </c>
      <c r="E13" s="26">
        <f t="shared" si="7"/>
        <v>5000</v>
      </c>
      <c r="F13" s="26">
        <f t="shared" si="7"/>
        <v>0</v>
      </c>
      <c r="G13" s="26">
        <f t="shared" si="7"/>
        <v>0</v>
      </c>
      <c r="H13" s="50">
        <f t="shared" si="3"/>
        <v>10000</v>
      </c>
      <c r="I13" s="50">
        <f t="shared" si="4"/>
        <v>16300</v>
      </c>
      <c r="J13" s="32">
        <f t="shared" ref="J13:O13" si="8">SUM(J14:J19)</f>
        <v>0</v>
      </c>
      <c r="K13" s="32">
        <f t="shared" si="8"/>
        <v>5278</v>
      </c>
      <c r="L13" s="32">
        <f t="shared" si="8"/>
        <v>0</v>
      </c>
      <c r="M13" s="32">
        <f t="shared" si="8"/>
        <v>0</v>
      </c>
      <c r="N13" s="32">
        <f t="shared" si="8"/>
        <v>0</v>
      </c>
      <c r="O13" s="32">
        <f t="shared" si="8"/>
        <v>21655</v>
      </c>
      <c r="P13" s="54">
        <f t="shared" si="5"/>
        <v>0</v>
      </c>
      <c r="Q13" s="54">
        <f t="shared" si="6"/>
        <v>26933</v>
      </c>
      <c r="R13" s="29">
        <f t="shared" si="2"/>
        <v>5000</v>
      </c>
      <c r="S13" s="29">
        <f t="shared" si="1"/>
        <v>16578</v>
      </c>
      <c r="T13" s="29">
        <f t="shared" si="1"/>
        <v>5000</v>
      </c>
      <c r="U13" s="29">
        <f t="shared" si="1"/>
        <v>5000</v>
      </c>
      <c r="V13" s="29">
        <f t="shared" si="1"/>
        <v>0</v>
      </c>
      <c r="W13" s="29">
        <f t="shared" si="1"/>
        <v>21655</v>
      </c>
      <c r="X13" s="45">
        <f t="shared" si="1"/>
        <v>10000</v>
      </c>
      <c r="Y13" s="45">
        <f t="shared" si="1"/>
        <v>43233</v>
      </c>
      <c r="Z13" s="7"/>
      <c r="AB13" s="7"/>
      <c r="AC13" s="7"/>
      <c r="AD13" s="7"/>
      <c r="AE13" s="7"/>
      <c r="AF13" s="7"/>
      <c r="AH13" s="7"/>
    </row>
    <row r="14" spans="1:34" ht="21" customHeight="1" x14ac:dyDescent="0.2">
      <c r="A14" s="41" t="s">
        <v>40</v>
      </c>
      <c r="B14" s="26">
        <v>0</v>
      </c>
      <c r="C14" s="26">
        <v>200</v>
      </c>
      <c r="D14" s="26"/>
      <c r="E14" s="26"/>
      <c r="F14" s="26"/>
      <c r="G14" s="26"/>
      <c r="H14" s="50">
        <f t="shared" si="3"/>
        <v>0</v>
      </c>
      <c r="I14" s="50">
        <f t="shared" si="4"/>
        <v>200</v>
      </c>
      <c r="J14" s="32">
        <v>0</v>
      </c>
      <c r="K14" s="32">
        <v>2278</v>
      </c>
      <c r="L14" s="32"/>
      <c r="M14" s="32"/>
      <c r="N14" s="32"/>
      <c r="O14" s="32"/>
      <c r="P14" s="54">
        <f t="shared" si="5"/>
        <v>0</v>
      </c>
      <c r="Q14" s="54">
        <f t="shared" si="6"/>
        <v>2278</v>
      </c>
      <c r="R14" s="29">
        <f t="shared" si="2"/>
        <v>0</v>
      </c>
      <c r="S14" s="29">
        <f t="shared" si="1"/>
        <v>2478</v>
      </c>
      <c r="T14" s="29">
        <f t="shared" si="1"/>
        <v>0</v>
      </c>
      <c r="U14" s="29">
        <f t="shared" si="1"/>
        <v>0</v>
      </c>
      <c r="V14" s="29">
        <f t="shared" si="1"/>
        <v>0</v>
      </c>
      <c r="W14" s="29">
        <f t="shared" si="1"/>
        <v>0</v>
      </c>
      <c r="X14" s="45">
        <f t="shared" si="1"/>
        <v>0</v>
      </c>
      <c r="Y14" s="45">
        <f t="shared" si="1"/>
        <v>2478</v>
      </c>
      <c r="Z14" s="7"/>
      <c r="AB14" s="7"/>
      <c r="AC14" s="7"/>
      <c r="AD14" s="7"/>
      <c r="AE14" s="7"/>
      <c r="AF14" s="7"/>
      <c r="AH14" s="7"/>
    </row>
    <row r="15" spans="1:34" ht="23.25" customHeight="1" x14ac:dyDescent="0.2">
      <c r="A15" s="24" t="s">
        <v>32</v>
      </c>
      <c r="B15" s="4"/>
      <c r="C15" s="4"/>
      <c r="D15" s="4"/>
      <c r="E15" s="4"/>
      <c r="F15" s="4"/>
      <c r="G15" s="4"/>
      <c r="H15" s="50">
        <f t="shared" si="3"/>
        <v>0</v>
      </c>
      <c r="I15" s="50">
        <f t="shared" si="4"/>
        <v>0</v>
      </c>
      <c r="J15" s="33"/>
      <c r="K15" s="33"/>
      <c r="L15" s="11"/>
      <c r="M15" s="11"/>
      <c r="N15" s="11"/>
      <c r="O15" s="11"/>
      <c r="P15" s="54">
        <f t="shared" si="5"/>
        <v>0</v>
      </c>
      <c r="Q15" s="54">
        <f t="shared" si="6"/>
        <v>0</v>
      </c>
      <c r="R15" s="29">
        <f t="shared" si="2"/>
        <v>0</v>
      </c>
      <c r="S15" s="29">
        <f t="shared" si="1"/>
        <v>0</v>
      </c>
      <c r="T15" s="29">
        <f t="shared" si="1"/>
        <v>0</v>
      </c>
      <c r="U15" s="29">
        <f t="shared" si="1"/>
        <v>0</v>
      </c>
      <c r="V15" s="29">
        <f t="shared" si="1"/>
        <v>0</v>
      </c>
      <c r="W15" s="29">
        <f t="shared" si="1"/>
        <v>0</v>
      </c>
      <c r="X15" s="45">
        <f t="shared" si="1"/>
        <v>0</v>
      </c>
      <c r="Y15" s="45">
        <f t="shared" si="1"/>
        <v>0</v>
      </c>
      <c r="Z15" s="7"/>
      <c r="AB15" s="7"/>
      <c r="AC15" s="7"/>
      <c r="AD15" s="7"/>
      <c r="AE15" s="7"/>
      <c r="AF15" s="7"/>
      <c r="AH15" s="7"/>
    </row>
    <row r="16" spans="1:34" ht="25.5" customHeight="1" x14ac:dyDescent="0.2">
      <c r="A16" s="24" t="s">
        <v>33</v>
      </c>
      <c r="B16" s="37">
        <v>0</v>
      </c>
      <c r="C16" s="37">
        <v>1100</v>
      </c>
      <c r="D16" s="37">
        <v>1500</v>
      </c>
      <c r="E16" s="37">
        <v>1500</v>
      </c>
      <c r="F16" s="12"/>
      <c r="G16" s="12"/>
      <c r="H16" s="50">
        <f t="shared" si="3"/>
        <v>1500</v>
      </c>
      <c r="I16" s="50">
        <f t="shared" si="4"/>
        <v>2600</v>
      </c>
      <c r="J16" s="42">
        <v>0</v>
      </c>
      <c r="K16" s="42">
        <v>2700</v>
      </c>
      <c r="L16" s="13"/>
      <c r="M16" s="13"/>
      <c r="N16" s="13"/>
      <c r="O16" s="42">
        <v>21655</v>
      </c>
      <c r="P16" s="54">
        <f t="shared" si="5"/>
        <v>0</v>
      </c>
      <c r="Q16" s="54">
        <f t="shared" si="6"/>
        <v>24355</v>
      </c>
      <c r="R16" s="29">
        <f t="shared" si="2"/>
        <v>0</v>
      </c>
      <c r="S16" s="29">
        <f t="shared" si="1"/>
        <v>3800</v>
      </c>
      <c r="T16" s="29">
        <f t="shared" si="1"/>
        <v>1500</v>
      </c>
      <c r="U16" s="29">
        <f t="shared" si="1"/>
        <v>1500</v>
      </c>
      <c r="V16" s="29">
        <f t="shared" si="1"/>
        <v>0</v>
      </c>
      <c r="W16" s="29">
        <f t="shared" si="1"/>
        <v>21655</v>
      </c>
      <c r="X16" s="45">
        <f t="shared" si="1"/>
        <v>1500</v>
      </c>
      <c r="Y16" s="45">
        <f t="shared" si="1"/>
        <v>26955</v>
      </c>
      <c r="Z16" s="7"/>
      <c r="AB16" s="7"/>
      <c r="AC16" s="7"/>
      <c r="AD16" s="7"/>
      <c r="AE16" s="7"/>
      <c r="AF16" s="7"/>
      <c r="AH16" s="7"/>
    </row>
    <row r="17" spans="1:34" ht="27.75" customHeight="1" x14ac:dyDescent="0.2">
      <c r="A17" s="24" t="s">
        <v>35</v>
      </c>
      <c r="B17" s="36">
        <v>5000</v>
      </c>
      <c r="C17" s="36">
        <v>10000</v>
      </c>
      <c r="D17" s="38"/>
      <c r="E17" s="37">
        <v>2000</v>
      </c>
      <c r="F17" s="14"/>
      <c r="G17" s="14"/>
      <c r="H17" s="50">
        <f t="shared" si="3"/>
        <v>5000</v>
      </c>
      <c r="I17" s="50">
        <f t="shared" si="4"/>
        <v>12000</v>
      </c>
      <c r="J17" s="42"/>
      <c r="K17" s="42"/>
      <c r="L17" s="15"/>
      <c r="M17" s="15"/>
      <c r="N17" s="15"/>
      <c r="O17" s="15"/>
      <c r="P17" s="54">
        <f t="shared" si="5"/>
        <v>0</v>
      </c>
      <c r="Q17" s="54">
        <f t="shared" si="6"/>
        <v>0</v>
      </c>
      <c r="R17" s="29">
        <f t="shared" si="2"/>
        <v>5000</v>
      </c>
      <c r="S17" s="29">
        <f t="shared" si="1"/>
        <v>10000</v>
      </c>
      <c r="T17" s="29">
        <f t="shared" si="1"/>
        <v>0</v>
      </c>
      <c r="U17" s="29">
        <f t="shared" si="1"/>
        <v>2000</v>
      </c>
      <c r="V17" s="29">
        <f t="shared" si="1"/>
        <v>0</v>
      </c>
      <c r="W17" s="29">
        <f t="shared" si="1"/>
        <v>0</v>
      </c>
      <c r="X17" s="45">
        <f t="shared" si="1"/>
        <v>5000</v>
      </c>
      <c r="Y17" s="45">
        <f t="shared" si="1"/>
        <v>12000</v>
      </c>
      <c r="Z17" s="7"/>
      <c r="AB17" s="7"/>
      <c r="AC17" s="7"/>
      <c r="AD17" s="7"/>
      <c r="AE17" s="7"/>
      <c r="AF17" s="7"/>
      <c r="AH17" s="7"/>
    </row>
    <row r="18" spans="1:34" ht="26.25" customHeight="1" x14ac:dyDescent="0.2">
      <c r="A18" s="24" t="s">
        <v>36</v>
      </c>
      <c r="B18" s="36"/>
      <c r="C18" s="36"/>
      <c r="D18" s="39">
        <v>3500</v>
      </c>
      <c r="E18" s="39">
        <v>1500</v>
      </c>
      <c r="F18" s="9"/>
      <c r="G18" s="9"/>
      <c r="H18" s="50">
        <f t="shared" si="3"/>
        <v>3500</v>
      </c>
      <c r="I18" s="50">
        <f t="shared" si="4"/>
        <v>1500</v>
      </c>
      <c r="J18" s="42">
        <v>0</v>
      </c>
      <c r="K18" s="42">
        <v>300</v>
      </c>
      <c r="L18" s="15"/>
      <c r="M18" s="15"/>
      <c r="N18" s="15"/>
      <c r="O18" s="15"/>
      <c r="P18" s="54">
        <f t="shared" si="5"/>
        <v>0</v>
      </c>
      <c r="Q18" s="54">
        <f t="shared" si="6"/>
        <v>300</v>
      </c>
      <c r="R18" s="29">
        <f t="shared" si="2"/>
        <v>0</v>
      </c>
      <c r="S18" s="29">
        <f t="shared" si="1"/>
        <v>300</v>
      </c>
      <c r="T18" s="29">
        <f t="shared" si="1"/>
        <v>3500</v>
      </c>
      <c r="U18" s="29">
        <f t="shared" si="1"/>
        <v>1500</v>
      </c>
      <c r="V18" s="29">
        <f t="shared" si="1"/>
        <v>0</v>
      </c>
      <c r="W18" s="29">
        <f t="shared" si="1"/>
        <v>0</v>
      </c>
      <c r="X18" s="45">
        <f t="shared" si="1"/>
        <v>3500</v>
      </c>
      <c r="Y18" s="45">
        <f t="shared" si="1"/>
        <v>1800</v>
      </c>
      <c r="Z18" s="7"/>
      <c r="AB18" s="7"/>
      <c r="AC18" s="7"/>
      <c r="AD18" s="7"/>
      <c r="AE18" s="7"/>
      <c r="AF18" s="7"/>
      <c r="AH18" s="7"/>
    </row>
    <row r="19" spans="1:34" ht="13.5" customHeight="1" x14ac:dyDescent="0.2">
      <c r="A19" s="25" t="s">
        <v>34</v>
      </c>
      <c r="B19" s="9"/>
      <c r="C19" s="9"/>
      <c r="D19" s="9"/>
      <c r="E19" s="9"/>
      <c r="F19" s="9"/>
      <c r="G19" s="9"/>
      <c r="H19" s="50">
        <f t="shared" si="3"/>
        <v>0</v>
      </c>
      <c r="I19" s="50">
        <f t="shared" si="4"/>
        <v>0</v>
      </c>
      <c r="J19" s="15"/>
      <c r="K19" s="15"/>
      <c r="L19" s="15"/>
      <c r="M19" s="15"/>
      <c r="N19" s="15"/>
      <c r="O19" s="15"/>
      <c r="P19" s="54">
        <f t="shared" si="5"/>
        <v>0</v>
      </c>
      <c r="Q19" s="54">
        <f t="shared" si="6"/>
        <v>0</v>
      </c>
      <c r="R19" s="29">
        <f t="shared" si="2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45">
        <f t="shared" si="1"/>
        <v>0</v>
      </c>
      <c r="Y19" s="45">
        <f t="shared" si="1"/>
        <v>0</v>
      </c>
      <c r="Z19" s="7"/>
      <c r="AB19" s="7"/>
      <c r="AC19" s="7"/>
      <c r="AD19" s="7"/>
      <c r="AE19" s="7"/>
      <c r="AF19" s="7"/>
      <c r="AH19" s="7"/>
    </row>
    <row r="20" spans="1:34" ht="21" customHeight="1" x14ac:dyDescent="0.2">
      <c r="A20" s="46" t="s">
        <v>12</v>
      </c>
      <c r="B20" s="47">
        <f t="shared" ref="B20:G20" si="9">SUM(B21:B24)</f>
        <v>350000</v>
      </c>
      <c r="C20" s="47">
        <f t="shared" si="9"/>
        <v>350000</v>
      </c>
      <c r="D20" s="47">
        <f t="shared" si="9"/>
        <v>0</v>
      </c>
      <c r="E20" s="47">
        <f t="shared" si="9"/>
        <v>0</v>
      </c>
      <c r="F20" s="47">
        <f t="shared" si="9"/>
        <v>0</v>
      </c>
      <c r="G20" s="47">
        <f t="shared" si="9"/>
        <v>0</v>
      </c>
      <c r="H20" s="48">
        <f t="shared" si="3"/>
        <v>350000</v>
      </c>
      <c r="I20" s="48">
        <f t="shared" si="3"/>
        <v>350000</v>
      </c>
      <c r="J20" s="47">
        <f t="shared" ref="J20:Q20" si="10">SUM(J21:J24)</f>
        <v>0</v>
      </c>
      <c r="K20" s="47">
        <f t="shared" si="10"/>
        <v>0</v>
      </c>
      <c r="L20" s="47">
        <f t="shared" si="10"/>
        <v>0</v>
      </c>
      <c r="M20" s="47">
        <f t="shared" si="10"/>
        <v>0</v>
      </c>
      <c r="N20" s="47">
        <f t="shared" si="10"/>
        <v>0</v>
      </c>
      <c r="O20" s="47">
        <f t="shared" si="10"/>
        <v>0</v>
      </c>
      <c r="P20" s="47">
        <f t="shared" si="10"/>
        <v>0</v>
      </c>
      <c r="Q20" s="47">
        <f t="shared" si="10"/>
        <v>0</v>
      </c>
      <c r="R20" s="45">
        <f t="shared" si="2"/>
        <v>350000</v>
      </c>
      <c r="S20" s="45">
        <f t="shared" si="1"/>
        <v>350000</v>
      </c>
      <c r="T20" s="45">
        <f t="shared" si="1"/>
        <v>0</v>
      </c>
      <c r="U20" s="45">
        <f t="shared" si="1"/>
        <v>0</v>
      </c>
      <c r="V20" s="45">
        <f t="shared" si="1"/>
        <v>0</v>
      </c>
      <c r="W20" s="45">
        <f t="shared" si="1"/>
        <v>0</v>
      </c>
      <c r="X20" s="45">
        <f t="shared" si="1"/>
        <v>350000</v>
      </c>
      <c r="Y20" s="45">
        <f t="shared" si="1"/>
        <v>350000</v>
      </c>
      <c r="Z20" s="7"/>
      <c r="AB20" s="7"/>
      <c r="AC20" s="7"/>
      <c r="AD20" s="7"/>
      <c r="AE20" s="7"/>
      <c r="AF20" s="7"/>
      <c r="AH20" s="7"/>
    </row>
    <row r="21" spans="1:34" ht="20.25" customHeight="1" x14ac:dyDescent="0.2">
      <c r="A21" s="20" t="s">
        <v>24</v>
      </c>
      <c r="B21" s="9"/>
      <c r="C21" s="9"/>
      <c r="D21" s="9"/>
      <c r="E21" s="9"/>
      <c r="F21" s="9"/>
      <c r="G21" s="9"/>
      <c r="H21" s="50">
        <f t="shared" si="3"/>
        <v>0</v>
      </c>
      <c r="I21" s="50">
        <f t="shared" si="4"/>
        <v>0</v>
      </c>
      <c r="J21" s="15"/>
      <c r="K21" s="15"/>
      <c r="L21" s="15"/>
      <c r="M21" s="15"/>
      <c r="N21" s="15"/>
      <c r="O21" s="15"/>
      <c r="P21" s="52"/>
      <c r="Q21" s="52"/>
      <c r="R21" s="29">
        <f t="shared" si="2"/>
        <v>0</v>
      </c>
      <c r="S21" s="29">
        <f t="shared" si="1"/>
        <v>0</v>
      </c>
      <c r="T21" s="29">
        <f t="shared" si="1"/>
        <v>0</v>
      </c>
      <c r="U21" s="29">
        <f t="shared" si="1"/>
        <v>0</v>
      </c>
      <c r="V21" s="29">
        <f t="shared" si="1"/>
        <v>0</v>
      </c>
      <c r="W21" s="29">
        <f t="shared" si="1"/>
        <v>0</v>
      </c>
      <c r="X21" s="45">
        <f t="shared" si="1"/>
        <v>0</v>
      </c>
      <c r="Y21" s="45">
        <f t="shared" si="1"/>
        <v>0</v>
      </c>
      <c r="Z21" s="7"/>
      <c r="AB21" s="7"/>
      <c r="AC21" s="7"/>
      <c r="AD21" s="7"/>
      <c r="AE21" s="7"/>
      <c r="AF21" s="7"/>
      <c r="AH21" s="7"/>
    </row>
    <row r="22" spans="1:34" ht="21" customHeight="1" x14ac:dyDescent="0.2">
      <c r="A22" s="6" t="s">
        <v>22</v>
      </c>
      <c r="B22" s="9"/>
      <c r="C22" s="9"/>
      <c r="D22" s="9"/>
      <c r="E22" s="9"/>
      <c r="F22" s="9"/>
      <c r="G22" s="9"/>
      <c r="H22" s="50">
        <f t="shared" si="3"/>
        <v>0</v>
      </c>
      <c r="I22" s="50">
        <f t="shared" si="4"/>
        <v>0</v>
      </c>
      <c r="J22" s="15"/>
      <c r="K22" s="15"/>
      <c r="L22" s="15"/>
      <c r="M22" s="15"/>
      <c r="N22" s="15"/>
      <c r="O22" s="15"/>
      <c r="P22" s="52"/>
      <c r="Q22" s="52"/>
      <c r="R22" s="29">
        <f t="shared" si="2"/>
        <v>0</v>
      </c>
      <c r="S22" s="29">
        <f t="shared" si="1"/>
        <v>0</v>
      </c>
      <c r="T22" s="29">
        <f t="shared" si="1"/>
        <v>0</v>
      </c>
      <c r="U22" s="29">
        <f t="shared" si="1"/>
        <v>0</v>
      </c>
      <c r="V22" s="29">
        <f t="shared" si="1"/>
        <v>0</v>
      </c>
      <c r="W22" s="29">
        <f t="shared" si="1"/>
        <v>0</v>
      </c>
      <c r="X22" s="45">
        <f t="shared" si="1"/>
        <v>0</v>
      </c>
      <c r="Y22" s="45">
        <f t="shared" si="1"/>
        <v>0</v>
      </c>
      <c r="Z22" s="7"/>
      <c r="AB22" s="7"/>
      <c r="AC22" s="7"/>
      <c r="AD22" s="7"/>
      <c r="AE22" s="7"/>
      <c r="AF22" s="7"/>
      <c r="AH22" s="7"/>
    </row>
    <row r="23" spans="1:34" ht="22.5" customHeight="1" x14ac:dyDescent="0.2">
      <c r="A23" s="6" t="s">
        <v>25</v>
      </c>
      <c r="B23" s="34">
        <v>350000</v>
      </c>
      <c r="C23" s="40">
        <v>350000</v>
      </c>
      <c r="D23" s="9"/>
      <c r="E23" s="9"/>
      <c r="F23" s="9"/>
      <c r="G23" s="9"/>
      <c r="H23" s="50">
        <f t="shared" si="3"/>
        <v>350000</v>
      </c>
      <c r="I23" s="50">
        <f t="shared" si="4"/>
        <v>350000</v>
      </c>
      <c r="J23" s="15"/>
      <c r="K23" s="15"/>
      <c r="L23" s="15"/>
      <c r="M23" s="15"/>
      <c r="N23" s="15"/>
      <c r="O23" s="15"/>
      <c r="P23" s="52"/>
      <c r="Q23" s="52"/>
      <c r="R23" s="29">
        <f t="shared" si="2"/>
        <v>350000</v>
      </c>
      <c r="S23" s="29">
        <f t="shared" si="1"/>
        <v>350000</v>
      </c>
      <c r="T23" s="29">
        <f t="shared" si="1"/>
        <v>0</v>
      </c>
      <c r="U23" s="29">
        <f t="shared" si="1"/>
        <v>0</v>
      </c>
      <c r="V23" s="29">
        <f t="shared" si="1"/>
        <v>0</v>
      </c>
      <c r="W23" s="29">
        <f t="shared" si="1"/>
        <v>0</v>
      </c>
      <c r="X23" s="45">
        <f t="shared" si="1"/>
        <v>350000</v>
      </c>
      <c r="Y23" s="45">
        <f t="shared" si="1"/>
        <v>350000</v>
      </c>
      <c r="Z23" s="7"/>
      <c r="AB23" s="7"/>
      <c r="AC23" s="7"/>
      <c r="AD23" s="7"/>
      <c r="AE23" s="7"/>
      <c r="AF23" s="7"/>
      <c r="AH23" s="7"/>
    </row>
    <row r="24" spans="1:34" ht="18.75" customHeight="1" x14ac:dyDescent="0.2">
      <c r="A24" s="21" t="s">
        <v>23</v>
      </c>
      <c r="B24" s="9"/>
      <c r="C24" s="9"/>
      <c r="D24" s="9"/>
      <c r="E24" s="9"/>
      <c r="F24" s="9"/>
      <c r="G24" s="9"/>
      <c r="H24" s="50">
        <f t="shared" si="3"/>
        <v>0</v>
      </c>
      <c r="I24" s="50">
        <f t="shared" si="4"/>
        <v>0</v>
      </c>
      <c r="J24" s="15"/>
      <c r="K24" s="15"/>
      <c r="L24" s="15"/>
      <c r="M24" s="15"/>
      <c r="N24" s="15"/>
      <c r="O24" s="15"/>
      <c r="P24" s="52"/>
      <c r="Q24" s="52"/>
      <c r="R24" s="29">
        <f t="shared" si="2"/>
        <v>0</v>
      </c>
      <c r="S24" s="29">
        <f t="shared" si="1"/>
        <v>0</v>
      </c>
      <c r="T24" s="29">
        <f t="shared" si="1"/>
        <v>0</v>
      </c>
      <c r="U24" s="29">
        <f t="shared" si="1"/>
        <v>0</v>
      </c>
      <c r="V24" s="29">
        <f t="shared" si="1"/>
        <v>0</v>
      </c>
      <c r="W24" s="29">
        <f t="shared" si="1"/>
        <v>0</v>
      </c>
      <c r="X24" s="45">
        <f t="shared" si="1"/>
        <v>0</v>
      </c>
      <c r="Y24" s="45">
        <f t="shared" si="1"/>
        <v>0</v>
      </c>
      <c r="Z24" s="7"/>
      <c r="AB24" s="7"/>
      <c r="AC24" s="7"/>
      <c r="AD24" s="7"/>
      <c r="AE24" s="7"/>
      <c r="AF24" s="7"/>
      <c r="AH24" s="7"/>
    </row>
    <row r="25" spans="1:34" ht="24.75" customHeight="1" x14ac:dyDescent="0.2">
      <c r="A25" s="10" t="s">
        <v>10</v>
      </c>
      <c r="B25" s="28">
        <f t="shared" ref="B25:Q25" si="11">B8+B20</f>
        <v>449800</v>
      </c>
      <c r="C25" s="28">
        <f t="shared" si="11"/>
        <v>517649</v>
      </c>
      <c r="D25" s="28">
        <f t="shared" si="11"/>
        <v>5000</v>
      </c>
      <c r="E25" s="28">
        <f t="shared" si="11"/>
        <v>5000</v>
      </c>
      <c r="F25" s="28">
        <f t="shared" si="11"/>
        <v>0</v>
      </c>
      <c r="G25" s="28">
        <f t="shared" si="11"/>
        <v>0</v>
      </c>
      <c r="H25" s="48">
        <f t="shared" si="3"/>
        <v>454800</v>
      </c>
      <c r="I25" s="47">
        <f t="shared" si="11"/>
        <v>522649</v>
      </c>
      <c r="J25" s="28">
        <f t="shared" si="11"/>
        <v>351900</v>
      </c>
      <c r="K25" s="28">
        <f t="shared" si="11"/>
        <v>358978</v>
      </c>
      <c r="L25" s="28">
        <f t="shared" si="11"/>
        <v>0</v>
      </c>
      <c r="M25" s="28">
        <f t="shared" si="11"/>
        <v>0</v>
      </c>
      <c r="N25" s="28">
        <f t="shared" si="11"/>
        <v>0</v>
      </c>
      <c r="O25" s="28">
        <f t="shared" si="11"/>
        <v>35025</v>
      </c>
      <c r="P25" s="47">
        <f t="shared" si="11"/>
        <v>351900</v>
      </c>
      <c r="Q25" s="47">
        <f t="shared" si="11"/>
        <v>394003</v>
      </c>
      <c r="R25" s="29">
        <f t="shared" si="2"/>
        <v>801700</v>
      </c>
      <c r="S25" s="29">
        <f t="shared" ref="S25:S41" si="12">C25+K25</f>
        <v>876627</v>
      </c>
      <c r="T25" s="29">
        <f t="shared" ref="T25:T41" si="13">D25+L25</f>
        <v>5000</v>
      </c>
      <c r="U25" s="29">
        <f t="shared" ref="U25:U41" si="14">E25+M25</f>
        <v>5000</v>
      </c>
      <c r="V25" s="29">
        <f t="shared" ref="V25:V41" si="15">F25+N25</f>
        <v>0</v>
      </c>
      <c r="W25" s="29">
        <f t="shared" ref="W25:W41" si="16">G25+O25</f>
        <v>35025</v>
      </c>
      <c r="X25" s="45">
        <f t="shared" ref="X25:X41" si="17">H25+P25</f>
        <v>806700</v>
      </c>
      <c r="Y25" s="45">
        <f t="shared" ref="Y25:Y41" si="18">I25+Q25</f>
        <v>916652</v>
      </c>
      <c r="Z25" s="7"/>
      <c r="AB25" s="7"/>
      <c r="AC25" s="7"/>
      <c r="AD25" s="7"/>
      <c r="AE25" s="7"/>
      <c r="AF25" s="7"/>
      <c r="AH25" s="7"/>
    </row>
    <row r="26" spans="1:34" ht="13.5" customHeight="1" x14ac:dyDescent="0.2">
      <c r="A26" s="8"/>
      <c r="B26" s="8"/>
      <c r="C26" s="8"/>
      <c r="D26" s="8"/>
      <c r="E26" s="8"/>
      <c r="F26" s="8"/>
      <c r="G26" s="8"/>
      <c r="H26" s="50">
        <f t="shared" si="3"/>
        <v>0</v>
      </c>
      <c r="I26" s="51"/>
      <c r="J26" s="15"/>
      <c r="K26" s="15"/>
      <c r="L26" s="15"/>
      <c r="M26" s="15"/>
      <c r="N26" s="15"/>
      <c r="O26" s="15"/>
      <c r="P26" s="52"/>
      <c r="Q26" s="52"/>
      <c r="R26" s="29">
        <f t="shared" si="2"/>
        <v>0</v>
      </c>
      <c r="S26" s="29">
        <f t="shared" si="12"/>
        <v>0</v>
      </c>
      <c r="T26" s="29">
        <f t="shared" si="13"/>
        <v>0</v>
      </c>
      <c r="U26" s="29">
        <f t="shared" si="14"/>
        <v>0</v>
      </c>
      <c r="V26" s="29">
        <f t="shared" si="15"/>
        <v>0</v>
      </c>
      <c r="W26" s="29">
        <f t="shared" si="16"/>
        <v>0</v>
      </c>
      <c r="X26" s="45">
        <f t="shared" si="17"/>
        <v>0</v>
      </c>
      <c r="Y26" s="45">
        <f t="shared" si="18"/>
        <v>0</v>
      </c>
      <c r="Z26" s="7"/>
      <c r="AB26" s="7"/>
      <c r="AC26" s="7"/>
      <c r="AD26" s="7"/>
      <c r="AE26" s="7"/>
      <c r="AF26" s="7"/>
      <c r="AH26" s="7"/>
    </row>
    <row r="27" spans="1:34" ht="23.25" customHeight="1" x14ac:dyDescent="0.2">
      <c r="A27" s="46" t="s">
        <v>11</v>
      </c>
      <c r="B27" s="46">
        <f t="shared" ref="B27:G27" si="19">B28+B29+B30</f>
        <v>3300</v>
      </c>
      <c r="C27" s="46">
        <f t="shared" si="19"/>
        <v>3300</v>
      </c>
      <c r="D27" s="46">
        <f t="shared" si="19"/>
        <v>0</v>
      </c>
      <c r="E27" s="46">
        <f t="shared" si="19"/>
        <v>0</v>
      </c>
      <c r="F27" s="46">
        <f t="shared" si="19"/>
        <v>0</v>
      </c>
      <c r="G27" s="46">
        <f t="shared" si="19"/>
        <v>0</v>
      </c>
      <c r="H27" s="48">
        <f t="shared" si="3"/>
        <v>3300</v>
      </c>
      <c r="I27" s="46">
        <f t="shared" ref="I27:O27" si="20">I28+I29+I30</f>
        <v>3300</v>
      </c>
      <c r="J27" s="46">
        <f t="shared" si="20"/>
        <v>0</v>
      </c>
      <c r="K27" s="46">
        <f t="shared" si="20"/>
        <v>4596</v>
      </c>
      <c r="L27" s="46">
        <f t="shared" si="20"/>
        <v>0</v>
      </c>
      <c r="M27" s="46">
        <f t="shared" si="20"/>
        <v>0</v>
      </c>
      <c r="N27" s="46">
        <f t="shared" si="20"/>
        <v>0</v>
      </c>
      <c r="O27" s="46">
        <f t="shared" si="20"/>
        <v>0</v>
      </c>
      <c r="P27" s="46">
        <f>J27+L27+N27</f>
        <v>0</v>
      </c>
      <c r="Q27" s="46">
        <f>K27+M27+O27</f>
        <v>4596</v>
      </c>
      <c r="R27" s="45">
        <f t="shared" si="2"/>
        <v>3300</v>
      </c>
      <c r="S27" s="45">
        <f t="shared" si="12"/>
        <v>7896</v>
      </c>
      <c r="T27" s="45">
        <f t="shared" si="13"/>
        <v>0</v>
      </c>
      <c r="U27" s="45">
        <f t="shared" si="14"/>
        <v>0</v>
      </c>
      <c r="V27" s="45">
        <f t="shared" si="15"/>
        <v>0</v>
      </c>
      <c r="W27" s="45">
        <f t="shared" si="16"/>
        <v>0</v>
      </c>
      <c r="X27" s="45">
        <f t="shared" si="17"/>
        <v>3300</v>
      </c>
      <c r="Y27" s="45">
        <f t="shared" si="18"/>
        <v>7896</v>
      </c>
      <c r="Z27" s="7"/>
      <c r="AB27" s="7"/>
      <c r="AC27" s="7"/>
      <c r="AD27" s="7"/>
      <c r="AE27" s="7"/>
      <c r="AF27" s="7"/>
      <c r="AH27" s="7"/>
    </row>
    <row r="28" spans="1:34" ht="20.25" customHeight="1" x14ac:dyDescent="0.2">
      <c r="A28" s="4" t="s">
        <v>26</v>
      </c>
      <c r="B28" s="26">
        <v>3300</v>
      </c>
      <c r="C28" s="26">
        <v>3300</v>
      </c>
      <c r="D28" s="4"/>
      <c r="E28" s="4"/>
      <c r="F28" s="4"/>
      <c r="G28" s="4"/>
      <c r="H28" s="50">
        <f t="shared" si="3"/>
        <v>3300</v>
      </c>
      <c r="I28" s="52">
        <f>C28+E28+G28</f>
        <v>3300</v>
      </c>
      <c r="J28" s="6">
        <v>0</v>
      </c>
      <c r="K28" s="6">
        <v>4596</v>
      </c>
      <c r="L28" s="6"/>
      <c r="M28" s="6"/>
      <c r="N28" s="6"/>
      <c r="O28" s="6"/>
      <c r="P28" s="46">
        <f>J28+L28+N28</f>
        <v>0</v>
      </c>
      <c r="Q28" s="46">
        <f>K28+M28+O28</f>
        <v>4596</v>
      </c>
      <c r="R28" s="29">
        <f t="shared" si="2"/>
        <v>3300</v>
      </c>
      <c r="S28" s="29">
        <f t="shared" si="12"/>
        <v>7896</v>
      </c>
      <c r="T28" s="29">
        <f t="shared" si="13"/>
        <v>0</v>
      </c>
      <c r="U28" s="29">
        <f t="shared" si="14"/>
        <v>0</v>
      </c>
      <c r="V28" s="29">
        <f t="shared" si="15"/>
        <v>0</v>
      </c>
      <c r="W28" s="29">
        <f t="shared" si="16"/>
        <v>0</v>
      </c>
      <c r="X28" s="45">
        <f t="shared" si="17"/>
        <v>3300</v>
      </c>
      <c r="Y28" s="45">
        <f t="shared" si="18"/>
        <v>7896</v>
      </c>
      <c r="Z28" s="7"/>
      <c r="AB28" s="7"/>
      <c r="AC28" s="7"/>
      <c r="AD28" s="7"/>
      <c r="AE28" s="7"/>
      <c r="AF28" s="7"/>
      <c r="AH28" s="7"/>
    </row>
    <row r="29" spans="1:34" ht="19.5" customHeight="1" x14ac:dyDescent="0.2">
      <c r="A29" s="4" t="s">
        <v>27</v>
      </c>
      <c r="B29" s="4"/>
      <c r="C29" s="4"/>
      <c r="D29" s="4"/>
      <c r="E29" s="4"/>
      <c r="F29" s="4"/>
      <c r="G29" s="4"/>
      <c r="H29" s="50">
        <f t="shared" si="3"/>
        <v>0</v>
      </c>
      <c r="I29" s="52">
        <f>C29+E29+G29</f>
        <v>0</v>
      </c>
      <c r="J29" s="6"/>
      <c r="K29" s="6"/>
      <c r="L29" s="6"/>
      <c r="M29" s="6"/>
      <c r="N29" s="6"/>
      <c r="O29" s="6"/>
      <c r="P29" s="46"/>
      <c r="Q29" s="46"/>
      <c r="R29" s="29">
        <f t="shared" si="2"/>
        <v>0</v>
      </c>
      <c r="S29" s="29">
        <f t="shared" si="12"/>
        <v>0</v>
      </c>
      <c r="T29" s="29">
        <f t="shared" si="13"/>
        <v>0</v>
      </c>
      <c r="U29" s="29">
        <f t="shared" si="14"/>
        <v>0</v>
      </c>
      <c r="V29" s="29">
        <f t="shared" si="15"/>
        <v>0</v>
      </c>
      <c r="W29" s="29">
        <f t="shared" si="16"/>
        <v>0</v>
      </c>
      <c r="X29" s="45">
        <f t="shared" si="17"/>
        <v>0</v>
      </c>
      <c r="Y29" s="45">
        <f t="shared" si="18"/>
        <v>0</v>
      </c>
      <c r="Z29" s="7"/>
      <c r="AB29" s="7"/>
      <c r="AC29" s="7"/>
      <c r="AD29" s="7"/>
      <c r="AE29" s="7"/>
      <c r="AF29" s="7"/>
      <c r="AH29" s="7"/>
    </row>
    <row r="30" spans="1:34" ht="21.75" customHeight="1" x14ac:dyDescent="0.2">
      <c r="A30" s="4" t="s">
        <v>28</v>
      </c>
      <c r="B30" s="26">
        <f t="shared" ref="B30:G30" si="21">SUM(B31:B33)</f>
        <v>0</v>
      </c>
      <c r="C30" s="26">
        <f t="shared" si="21"/>
        <v>0</v>
      </c>
      <c r="D30" s="26">
        <f t="shared" si="21"/>
        <v>0</v>
      </c>
      <c r="E30" s="26">
        <f t="shared" si="21"/>
        <v>0</v>
      </c>
      <c r="F30" s="26">
        <f t="shared" si="21"/>
        <v>0</v>
      </c>
      <c r="G30" s="26">
        <f t="shared" si="21"/>
        <v>0</v>
      </c>
      <c r="H30" s="50">
        <f t="shared" si="3"/>
        <v>0</v>
      </c>
      <c r="I30" s="50">
        <f t="shared" ref="I30:O30" si="22">SUM(I31:I33)</f>
        <v>0</v>
      </c>
      <c r="J30" s="26">
        <f t="shared" si="22"/>
        <v>0</v>
      </c>
      <c r="K30" s="26">
        <f t="shared" si="22"/>
        <v>0</v>
      </c>
      <c r="L30" s="26">
        <f t="shared" si="22"/>
        <v>0</v>
      </c>
      <c r="M30" s="26">
        <f t="shared" si="22"/>
        <v>0</v>
      </c>
      <c r="N30" s="26">
        <f t="shared" si="22"/>
        <v>0</v>
      </c>
      <c r="O30" s="26">
        <f t="shared" si="22"/>
        <v>0</v>
      </c>
      <c r="P30" s="46">
        <f>J30+L30+N30</f>
        <v>0</v>
      </c>
      <c r="Q30" s="46">
        <f>K30+M30+O30</f>
        <v>0</v>
      </c>
      <c r="R30" s="29">
        <f t="shared" si="2"/>
        <v>0</v>
      </c>
      <c r="S30" s="29">
        <f t="shared" si="12"/>
        <v>0</v>
      </c>
      <c r="T30" s="29">
        <f t="shared" si="13"/>
        <v>0</v>
      </c>
      <c r="U30" s="29">
        <f t="shared" si="14"/>
        <v>0</v>
      </c>
      <c r="V30" s="29">
        <f t="shared" si="15"/>
        <v>0</v>
      </c>
      <c r="W30" s="29">
        <f t="shared" si="16"/>
        <v>0</v>
      </c>
      <c r="X30" s="45">
        <f t="shared" si="17"/>
        <v>0</v>
      </c>
      <c r="Y30" s="45">
        <f t="shared" si="18"/>
        <v>0</v>
      </c>
      <c r="Z30" s="7"/>
      <c r="AB30" s="7"/>
      <c r="AC30" s="7"/>
      <c r="AD30" s="7"/>
      <c r="AE30" s="7"/>
      <c r="AF30" s="7"/>
      <c r="AH30" s="7"/>
    </row>
    <row r="31" spans="1:34" ht="22.5" customHeight="1" x14ac:dyDescent="0.2">
      <c r="A31" s="24" t="s">
        <v>29</v>
      </c>
      <c r="B31" s="4"/>
      <c r="C31" s="4"/>
      <c r="D31" s="4"/>
      <c r="E31" s="4"/>
      <c r="F31" s="4"/>
      <c r="G31" s="4"/>
      <c r="H31" s="50">
        <f t="shared" si="3"/>
        <v>0</v>
      </c>
      <c r="I31" s="52"/>
      <c r="J31" s="6"/>
      <c r="K31" s="6"/>
      <c r="L31" s="6"/>
      <c r="M31" s="6"/>
      <c r="N31" s="6"/>
      <c r="O31" s="6"/>
      <c r="P31" s="52"/>
      <c r="Q31" s="52"/>
      <c r="R31" s="29">
        <f t="shared" si="2"/>
        <v>0</v>
      </c>
      <c r="S31" s="29">
        <f t="shared" si="12"/>
        <v>0</v>
      </c>
      <c r="T31" s="29">
        <f t="shared" si="13"/>
        <v>0</v>
      </c>
      <c r="U31" s="29">
        <f t="shared" si="14"/>
        <v>0</v>
      </c>
      <c r="V31" s="29">
        <f t="shared" si="15"/>
        <v>0</v>
      </c>
      <c r="W31" s="29">
        <f t="shared" si="16"/>
        <v>0</v>
      </c>
      <c r="X31" s="45">
        <f t="shared" si="17"/>
        <v>0</v>
      </c>
      <c r="Y31" s="45">
        <f t="shared" si="18"/>
        <v>0</v>
      </c>
      <c r="Z31" s="7"/>
      <c r="AB31" s="7"/>
      <c r="AC31" s="7"/>
      <c r="AD31" s="7"/>
      <c r="AE31" s="7"/>
      <c r="AF31" s="7"/>
      <c r="AH31" s="7"/>
    </row>
    <row r="32" spans="1:34" ht="13.5" customHeight="1" x14ac:dyDescent="0.2">
      <c r="A32" s="24" t="s">
        <v>30</v>
      </c>
      <c r="B32" s="12"/>
      <c r="C32" s="12"/>
      <c r="D32" s="12"/>
      <c r="E32" s="12"/>
      <c r="F32" s="12"/>
      <c r="G32" s="12"/>
      <c r="H32" s="50">
        <f t="shared" si="3"/>
        <v>0</v>
      </c>
      <c r="I32" s="53"/>
      <c r="J32" s="12"/>
      <c r="K32" s="12"/>
      <c r="L32" s="12"/>
      <c r="M32" s="12"/>
      <c r="N32" s="12"/>
      <c r="O32" s="12"/>
      <c r="P32" s="52"/>
      <c r="Q32" s="52"/>
      <c r="R32" s="29">
        <f t="shared" si="2"/>
        <v>0</v>
      </c>
      <c r="S32" s="29">
        <f t="shared" si="12"/>
        <v>0</v>
      </c>
      <c r="T32" s="29">
        <f t="shared" si="13"/>
        <v>0</v>
      </c>
      <c r="U32" s="29">
        <f t="shared" si="14"/>
        <v>0</v>
      </c>
      <c r="V32" s="29">
        <f t="shared" si="15"/>
        <v>0</v>
      </c>
      <c r="W32" s="29">
        <f t="shared" si="16"/>
        <v>0</v>
      </c>
      <c r="X32" s="45">
        <f t="shared" si="17"/>
        <v>0</v>
      </c>
      <c r="Y32" s="45">
        <f t="shared" si="18"/>
        <v>0</v>
      </c>
      <c r="Z32" s="7"/>
      <c r="AB32" s="7"/>
    </row>
    <row r="33" spans="1:28" ht="25.5" customHeight="1" x14ac:dyDescent="0.2">
      <c r="A33" s="24" t="s">
        <v>31</v>
      </c>
      <c r="B33" s="12"/>
      <c r="C33" s="12"/>
      <c r="D33" s="12"/>
      <c r="E33" s="12"/>
      <c r="F33" s="12"/>
      <c r="G33" s="12"/>
      <c r="H33" s="50">
        <f t="shared" si="3"/>
        <v>0</v>
      </c>
      <c r="I33" s="53"/>
      <c r="J33" s="12"/>
      <c r="K33" s="12"/>
      <c r="L33" s="12"/>
      <c r="M33" s="12"/>
      <c r="N33" s="12"/>
      <c r="O33" s="12"/>
      <c r="P33" s="52"/>
      <c r="Q33" s="52"/>
      <c r="R33" s="29">
        <f t="shared" si="2"/>
        <v>0</v>
      </c>
      <c r="S33" s="29">
        <f t="shared" si="12"/>
        <v>0</v>
      </c>
      <c r="T33" s="29">
        <f t="shared" si="13"/>
        <v>0</v>
      </c>
      <c r="U33" s="29">
        <f t="shared" si="14"/>
        <v>0</v>
      </c>
      <c r="V33" s="29">
        <f t="shared" si="15"/>
        <v>0</v>
      </c>
      <c r="W33" s="29">
        <f t="shared" si="16"/>
        <v>0</v>
      </c>
      <c r="X33" s="45">
        <f t="shared" si="17"/>
        <v>0</v>
      </c>
      <c r="Y33" s="45">
        <f t="shared" si="18"/>
        <v>0</v>
      </c>
      <c r="Z33" s="7"/>
      <c r="AB33" s="7"/>
    </row>
    <row r="34" spans="1:28" ht="24" customHeight="1" x14ac:dyDescent="0.2">
      <c r="A34" s="46" t="s">
        <v>13</v>
      </c>
      <c r="B34" s="49">
        <f t="shared" ref="B34:G34" si="23">SUM(B35:B39)</f>
        <v>0</v>
      </c>
      <c r="C34" s="49">
        <f t="shared" si="23"/>
        <v>0</v>
      </c>
      <c r="D34" s="49">
        <f t="shared" si="23"/>
        <v>0</v>
      </c>
      <c r="E34" s="49">
        <f t="shared" si="23"/>
        <v>0</v>
      </c>
      <c r="F34" s="49">
        <f t="shared" si="23"/>
        <v>0</v>
      </c>
      <c r="G34" s="49">
        <f t="shared" si="23"/>
        <v>0</v>
      </c>
      <c r="H34" s="48">
        <f t="shared" si="3"/>
        <v>0</v>
      </c>
      <c r="I34" s="49">
        <f t="shared" ref="I34:Q34" si="24">SUM(I35:I39)</f>
        <v>0</v>
      </c>
      <c r="J34" s="49">
        <f t="shared" si="24"/>
        <v>0</v>
      </c>
      <c r="K34" s="49">
        <f t="shared" si="24"/>
        <v>0</v>
      </c>
      <c r="L34" s="49">
        <f t="shared" si="24"/>
        <v>0</v>
      </c>
      <c r="M34" s="49">
        <f t="shared" si="24"/>
        <v>0</v>
      </c>
      <c r="N34" s="49">
        <f t="shared" si="24"/>
        <v>0</v>
      </c>
      <c r="O34" s="49">
        <f t="shared" si="24"/>
        <v>0</v>
      </c>
      <c r="P34" s="49">
        <f t="shared" si="24"/>
        <v>0</v>
      </c>
      <c r="Q34" s="49">
        <f t="shared" si="24"/>
        <v>0</v>
      </c>
      <c r="R34" s="45">
        <f t="shared" si="2"/>
        <v>0</v>
      </c>
      <c r="S34" s="45">
        <f t="shared" si="12"/>
        <v>0</v>
      </c>
      <c r="T34" s="45">
        <f t="shared" si="13"/>
        <v>0</v>
      </c>
      <c r="U34" s="45">
        <f t="shared" si="14"/>
        <v>0</v>
      </c>
      <c r="V34" s="45">
        <f t="shared" si="15"/>
        <v>0</v>
      </c>
      <c r="W34" s="45">
        <f t="shared" si="16"/>
        <v>0</v>
      </c>
      <c r="X34" s="45">
        <f t="shared" si="17"/>
        <v>0</v>
      </c>
      <c r="Y34" s="45">
        <f t="shared" si="18"/>
        <v>0</v>
      </c>
      <c r="Z34" s="7"/>
      <c r="AB34" s="7"/>
    </row>
    <row r="35" spans="1:28" ht="13.5" customHeight="1" x14ac:dyDescent="0.2">
      <c r="A35" s="20" t="s">
        <v>24</v>
      </c>
      <c r="B35" s="15"/>
      <c r="C35" s="15"/>
      <c r="D35" s="15"/>
      <c r="E35" s="15"/>
      <c r="F35" s="15"/>
      <c r="G35" s="15"/>
      <c r="H35" s="50">
        <f t="shared" si="3"/>
        <v>0</v>
      </c>
      <c r="I35" s="52"/>
      <c r="J35" s="6"/>
      <c r="K35" s="6"/>
      <c r="L35" s="6"/>
      <c r="M35" s="6"/>
      <c r="N35" s="6"/>
      <c r="O35" s="6"/>
      <c r="P35" s="52"/>
      <c r="Q35" s="52"/>
      <c r="R35" s="29">
        <f t="shared" si="2"/>
        <v>0</v>
      </c>
      <c r="S35" s="29">
        <f t="shared" si="12"/>
        <v>0</v>
      </c>
      <c r="T35" s="29">
        <f t="shared" si="13"/>
        <v>0</v>
      </c>
      <c r="U35" s="29">
        <f t="shared" si="14"/>
        <v>0</v>
      </c>
      <c r="V35" s="29">
        <f t="shared" si="15"/>
        <v>0</v>
      </c>
      <c r="W35" s="29">
        <f t="shared" si="16"/>
        <v>0</v>
      </c>
      <c r="X35" s="45">
        <f t="shared" si="17"/>
        <v>0</v>
      </c>
      <c r="Y35" s="45">
        <f t="shared" si="18"/>
        <v>0</v>
      </c>
      <c r="Z35" s="7"/>
      <c r="AB35" s="7"/>
    </row>
    <row r="36" spans="1:28" ht="13.5" customHeight="1" x14ac:dyDescent="0.2">
      <c r="A36" s="6" t="s">
        <v>22</v>
      </c>
      <c r="B36" s="15"/>
      <c r="C36" s="15"/>
      <c r="D36" s="15"/>
      <c r="E36" s="15"/>
      <c r="F36" s="15"/>
      <c r="G36" s="15"/>
      <c r="H36" s="50">
        <f t="shared" si="3"/>
        <v>0</v>
      </c>
      <c r="I36" s="52"/>
      <c r="J36" s="6"/>
      <c r="K36" s="6"/>
      <c r="L36" s="6"/>
      <c r="M36" s="6"/>
      <c r="N36" s="6"/>
      <c r="O36" s="6"/>
      <c r="P36" s="52"/>
      <c r="Q36" s="52"/>
      <c r="R36" s="29">
        <f t="shared" si="2"/>
        <v>0</v>
      </c>
      <c r="S36" s="29">
        <f t="shared" si="12"/>
        <v>0</v>
      </c>
      <c r="T36" s="29">
        <f t="shared" si="13"/>
        <v>0</v>
      </c>
      <c r="U36" s="29">
        <f t="shared" si="14"/>
        <v>0</v>
      </c>
      <c r="V36" s="29">
        <f t="shared" si="15"/>
        <v>0</v>
      </c>
      <c r="W36" s="29">
        <f t="shared" si="16"/>
        <v>0</v>
      </c>
      <c r="X36" s="45">
        <f t="shared" si="17"/>
        <v>0</v>
      </c>
      <c r="Y36" s="45">
        <f t="shared" si="18"/>
        <v>0</v>
      </c>
      <c r="Z36" s="7"/>
      <c r="AB36" s="7"/>
    </row>
    <row r="37" spans="1:28" ht="13.5" customHeight="1" x14ac:dyDescent="0.2">
      <c r="A37" s="6" t="s">
        <v>25</v>
      </c>
      <c r="B37" s="31"/>
      <c r="C37" s="31"/>
      <c r="D37" s="15"/>
      <c r="E37" s="15"/>
      <c r="F37" s="15"/>
      <c r="G37" s="15"/>
      <c r="H37" s="50">
        <f t="shared" si="3"/>
        <v>0</v>
      </c>
      <c r="I37" s="54"/>
      <c r="J37" s="6"/>
      <c r="K37" s="6"/>
      <c r="L37" s="6"/>
      <c r="M37" s="6"/>
      <c r="N37" s="6"/>
      <c r="O37" s="6"/>
      <c r="P37" s="52"/>
      <c r="Q37" s="52"/>
      <c r="R37" s="29">
        <f t="shared" si="2"/>
        <v>0</v>
      </c>
      <c r="S37" s="29">
        <f t="shared" si="12"/>
        <v>0</v>
      </c>
      <c r="T37" s="29">
        <f t="shared" si="13"/>
        <v>0</v>
      </c>
      <c r="U37" s="29">
        <f t="shared" si="14"/>
        <v>0</v>
      </c>
      <c r="V37" s="29">
        <f t="shared" si="15"/>
        <v>0</v>
      </c>
      <c r="W37" s="29">
        <f t="shared" si="16"/>
        <v>0</v>
      </c>
      <c r="X37" s="45">
        <f t="shared" si="17"/>
        <v>0</v>
      </c>
      <c r="Y37" s="45">
        <f t="shared" si="18"/>
        <v>0</v>
      </c>
      <c r="Z37" s="7"/>
      <c r="AB37" s="7"/>
    </row>
    <row r="38" spans="1:28" ht="13.5" customHeight="1" x14ac:dyDescent="0.2">
      <c r="A38" s="21" t="s">
        <v>23</v>
      </c>
      <c r="B38" s="16"/>
      <c r="C38" s="16"/>
      <c r="D38" s="16"/>
      <c r="E38" s="16"/>
      <c r="F38" s="16"/>
      <c r="G38" s="16"/>
      <c r="H38" s="50">
        <f t="shared" si="3"/>
        <v>0</v>
      </c>
      <c r="I38" s="52"/>
      <c r="J38" s="6"/>
      <c r="K38" s="6"/>
      <c r="L38" s="6"/>
      <c r="M38" s="6"/>
      <c r="N38" s="6"/>
      <c r="O38" s="6"/>
      <c r="P38" s="52"/>
      <c r="Q38" s="52"/>
      <c r="R38" s="29">
        <f t="shared" si="2"/>
        <v>0</v>
      </c>
      <c r="S38" s="29">
        <f t="shared" si="12"/>
        <v>0</v>
      </c>
      <c r="T38" s="29">
        <f t="shared" si="13"/>
        <v>0</v>
      </c>
      <c r="U38" s="29">
        <f t="shared" si="14"/>
        <v>0</v>
      </c>
      <c r="V38" s="29">
        <f t="shared" si="15"/>
        <v>0</v>
      </c>
      <c r="W38" s="29">
        <f t="shared" si="16"/>
        <v>0</v>
      </c>
      <c r="X38" s="45">
        <f t="shared" si="17"/>
        <v>0</v>
      </c>
      <c r="Y38" s="45">
        <f t="shared" si="18"/>
        <v>0</v>
      </c>
      <c r="Z38" s="7"/>
      <c r="AB38" s="7"/>
    </row>
    <row r="39" spans="1:28" ht="13.5" customHeight="1" x14ac:dyDescent="0.2">
      <c r="A39" s="21"/>
      <c r="B39" s="17"/>
      <c r="C39" s="17"/>
      <c r="D39" s="17"/>
      <c r="E39" s="17"/>
      <c r="F39" s="17"/>
      <c r="G39" s="17"/>
      <c r="H39" s="50">
        <f t="shared" si="3"/>
        <v>0</v>
      </c>
      <c r="I39" s="55"/>
      <c r="J39" s="18"/>
      <c r="K39" s="18"/>
      <c r="L39" s="18"/>
      <c r="M39" s="18"/>
      <c r="N39" s="18"/>
      <c r="O39" s="18"/>
      <c r="P39" s="59"/>
      <c r="Q39" s="59"/>
      <c r="R39" s="29">
        <f t="shared" si="2"/>
        <v>0</v>
      </c>
      <c r="S39" s="29">
        <f t="shared" si="12"/>
        <v>0</v>
      </c>
      <c r="T39" s="29">
        <f t="shared" si="13"/>
        <v>0</v>
      </c>
      <c r="U39" s="29">
        <f t="shared" si="14"/>
        <v>0</v>
      </c>
      <c r="V39" s="29">
        <f t="shared" si="15"/>
        <v>0</v>
      </c>
      <c r="W39" s="29">
        <f t="shared" si="16"/>
        <v>0</v>
      </c>
      <c r="X39" s="45">
        <f t="shared" si="17"/>
        <v>0</v>
      </c>
      <c r="Y39" s="45">
        <f t="shared" si="18"/>
        <v>0</v>
      </c>
      <c r="Z39" s="7"/>
      <c r="AB39" s="7"/>
    </row>
    <row r="40" spans="1:28" ht="22.5" customHeight="1" x14ac:dyDescent="0.2">
      <c r="A40" s="19" t="s">
        <v>14</v>
      </c>
      <c r="B40" s="27">
        <f t="shared" ref="B40:Q40" si="25">B27+B34</f>
        <v>3300</v>
      </c>
      <c r="C40" s="27">
        <f t="shared" si="25"/>
        <v>3300</v>
      </c>
      <c r="D40" s="27">
        <f t="shared" si="25"/>
        <v>0</v>
      </c>
      <c r="E40" s="27">
        <f t="shared" si="25"/>
        <v>0</v>
      </c>
      <c r="F40" s="27">
        <f t="shared" si="25"/>
        <v>0</v>
      </c>
      <c r="G40" s="27">
        <f t="shared" si="25"/>
        <v>0</v>
      </c>
      <c r="H40" s="48">
        <f t="shared" si="3"/>
        <v>3300</v>
      </c>
      <c r="I40" s="56">
        <f t="shared" si="25"/>
        <v>3300</v>
      </c>
      <c r="J40" s="27">
        <f t="shared" si="25"/>
        <v>0</v>
      </c>
      <c r="K40" s="27">
        <f t="shared" si="25"/>
        <v>4596</v>
      </c>
      <c r="L40" s="27">
        <f t="shared" si="25"/>
        <v>0</v>
      </c>
      <c r="M40" s="27">
        <f t="shared" si="25"/>
        <v>0</v>
      </c>
      <c r="N40" s="27">
        <f t="shared" si="25"/>
        <v>0</v>
      </c>
      <c r="O40" s="27">
        <f t="shared" si="25"/>
        <v>0</v>
      </c>
      <c r="P40" s="56">
        <f t="shared" si="25"/>
        <v>0</v>
      </c>
      <c r="Q40" s="56">
        <f t="shared" si="25"/>
        <v>4596</v>
      </c>
      <c r="R40" s="60">
        <f t="shared" si="2"/>
        <v>3300</v>
      </c>
      <c r="S40" s="60">
        <f t="shared" si="12"/>
        <v>7896</v>
      </c>
      <c r="T40" s="60">
        <f t="shared" si="13"/>
        <v>0</v>
      </c>
      <c r="U40" s="60">
        <f t="shared" si="14"/>
        <v>0</v>
      </c>
      <c r="V40" s="60">
        <f t="shared" si="15"/>
        <v>0</v>
      </c>
      <c r="W40" s="60">
        <f t="shared" si="16"/>
        <v>0</v>
      </c>
      <c r="X40" s="61">
        <f t="shared" si="17"/>
        <v>3300</v>
      </c>
      <c r="Y40" s="61">
        <f t="shared" si="18"/>
        <v>7896</v>
      </c>
      <c r="Z40" s="7"/>
      <c r="AB40" s="7"/>
    </row>
    <row r="41" spans="1:28" ht="13.5" customHeight="1" x14ac:dyDescent="0.2">
      <c r="A41" s="20"/>
      <c r="B41" s="20"/>
      <c r="C41" s="20"/>
      <c r="D41" s="20"/>
      <c r="E41" s="20"/>
      <c r="F41" s="20"/>
      <c r="G41" s="20"/>
      <c r="H41" s="50">
        <f t="shared" si="3"/>
        <v>0</v>
      </c>
      <c r="I41" s="46"/>
      <c r="J41" s="19"/>
      <c r="K41" s="19"/>
      <c r="L41" s="19"/>
      <c r="M41" s="19"/>
      <c r="N41" s="19"/>
      <c r="O41" s="19"/>
      <c r="P41" s="52"/>
      <c r="Q41" s="52"/>
      <c r="R41" s="29">
        <f t="shared" si="2"/>
        <v>0</v>
      </c>
      <c r="S41" s="29">
        <f t="shared" si="12"/>
        <v>0</v>
      </c>
      <c r="T41" s="29">
        <f t="shared" si="13"/>
        <v>0</v>
      </c>
      <c r="U41" s="29">
        <f t="shared" si="14"/>
        <v>0</v>
      </c>
      <c r="V41" s="29">
        <f t="shared" si="15"/>
        <v>0</v>
      </c>
      <c r="W41" s="29">
        <f t="shared" si="16"/>
        <v>0</v>
      </c>
      <c r="X41" s="45">
        <f t="shared" si="17"/>
        <v>0</v>
      </c>
      <c r="Y41" s="45">
        <f t="shared" si="18"/>
        <v>0</v>
      </c>
      <c r="Z41" s="7"/>
      <c r="AB41" s="7"/>
    </row>
    <row r="42" spans="1:28" ht="21.75" customHeight="1" x14ac:dyDescent="0.2">
      <c r="A42" s="19" t="s">
        <v>15</v>
      </c>
      <c r="B42" s="27">
        <f t="shared" ref="B42:Y42" si="26">B8+B27</f>
        <v>103100</v>
      </c>
      <c r="C42" s="27">
        <f t="shared" si="26"/>
        <v>170949</v>
      </c>
      <c r="D42" s="27">
        <f t="shared" si="26"/>
        <v>5000</v>
      </c>
      <c r="E42" s="27">
        <f t="shared" si="26"/>
        <v>5000</v>
      </c>
      <c r="F42" s="27">
        <f t="shared" si="26"/>
        <v>0</v>
      </c>
      <c r="G42" s="27">
        <f t="shared" si="26"/>
        <v>0</v>
      </c>
      <c r="H42" s="48">
        <f t="shared" si="3"/>
        <v>108100</v>
      </c>
      <c r="I42" s="56">
        <f t="shared" si="26"/>
        <v>175949</v>
      </c>
      <c r="J42" s="27">
        <f t="shared" si="26"/>
        <v>351900</v>
      </c>
      <c r="K42" s="27">
        <f t="shared" si="26"/>
        <v>363574</v>
      </c>
      <c r="L42" s="27">
        <f t="shared" si="26"/>
        <v>0</v>
      </c>
      <c r="M42" s="27">
        <f t="shared" si="26"/>
        <v>0</v>
      </c>
      <c r="N42" s="27">
        <f t="shared" si="26"/>
        <v>0</v>
      </c>
      <c r="O42" s="27">
        <f t="shared" si="26"/>
        <v>35025</v>
      </c>
      <c r="P42" s="56">
        <f t="shared" si="26"/>
        <v>351900</v>
      </c>
      <c r="Q42" s="56">
        <f t="shared" si="26"/>
        <v>398599</v>
      </c>
      <c r="R42" s="27">
        <f t="shared" si="26"/>
        <v>455000</v>
      </c>
      <c r="S42" s="27">
        <f t="shared" si="26"/>
        <v>534523</v>
      </c>
      <c r="T42" s="27">
        <f t="shared" si="26"/>
        <v>5000</v>
      </c>
      <c r="U42" s="27">
        <f t="shared" si="26"/>
        <v>5000</v>
      </c>
      <c r="V42" s="27">
        <f t="shared" si="26"/>
        <v>0</v>
      </c>
      <c r="W42" s="27">
        <f t="shared" si="26"/>
        <v>35025</v>
      </c>
      <c r="X42" s="56">
        <f t="shared" si="26"/>
        <v>460000</v>
      </c>
      <c r="Y42" s="56">
        <f t="shared" si="26"/>
        <v>574548</v>
      </c>
      <c r="Z42" s="7"/>
      <c r="AB42" s="7"/>
    </row>
    <row r="43" spans="1:28" ht="13.5" customHeight="1" x14ac:dyDescent="0.2">
      <c r="A43" s="20"/>
      <c r="B43" s="20"/>
      <c r="C43" s="20"/>
      <c r="D43" s="20"/>
      <c r="E43" s="20"/>
      <c r="F43" s="20"/>
      <c r="G43" s="20"/>
      <c r="H43" s="50">
        <f t="shared" si="3"/>
        <v>0</v>
      </c>
      <c r="I43" s="46"/>
      <c r="J43" s="19"/>
      <c r="K43" s="19"/>
      <c r="L43" s="19"/>
      <c r="M43" s="19"/>
      <c r="N43" s="19"/>
      <c r="O43" s="19"/>
      <c r="P43" s="52"/>
      <c r="Q43" s="52"/>
      <c r="R43" s="29">
        <f t="shared" si="2"/>
        <v>0</v>
      </c>
      <c r="S43" s="29">
        <f t="shared" ref="S43:Y43" si="27">C43+K43</f>
        <v>0</v>
      </c>
      <c r="T43" s="29">
        <f t="shared" si="27"/>
        <v>0</v>
      </c>
      <c r="U43" s="29">
        <f t="shared" si="27"/>
        <v>0</v>
      </c>
      <c r="V43" s="29">
        <f t="shared" si="27"/>
        <v>0</v>
      </c>
      <c r="W43" s="29">
        <f t="shared" si="27"/>
        <v>0</v>
      </c>
      <c r="X43" s="45">
        <f t="shared" si="27"/>
        <v>0</v>
      </c>
      <c r="Y43" s="45">
        <f t="shared" si="27"/>
        <v>0</v>
      </c>
      <c r="Z43" s="7"/>
      <c r="AB43" s="7"/>
    </row>
    <row r="44" spans="1:28" ht="15" customHeight="1" x14ac:dyDescent="0.2">
      <c r="A44" s="22" t="s">
        <v>16</v>
      </c>
      <c r="B44" s="30">
        <f t="shared" ref="B44:Y44" si="28">B25+B40</f>
        <v>453100</v>
      </c>
      <c r="C44" s="30">
        <f t="shared" si="28"/>
        <v>520949</v>
      </c>
      <c r="D44" s="30">
        <f t="shared" si="28"/>
        <v>5000</v>
      </c>
      <c r="E44" s="30">
        <f t="shared" si="28"/>
        <v>5000</v>
      </c>
      <c r="F44" s="30">
        <f t="shared" si="28"/>
        <v>0</v>
      </c>
      <c r="G44" s="30">
        <f t="shared" si="28"/>
        <v>0</v>
      </c>
      <c r="H44" s="57">
        <f t="shared" si="3"/>
        <v>458100</v>
      </c>
      <c r="I44" s="58">
        <f t="shared" si="28"/>
        <v>525949</v>
      </c>
      <c r="J44" s="30">
        <f t="shared" si="28"/>
        <v>351900</v>
      </c>
      <c r="K44" s="30">
        <f t="shared" si="28"/>
        <v>363574</v>
      </c>
      <c r="L44" s="30">
        <f t="shared" si="28"/>
        <v>0</v>
      </c>
      <c r="M44" s="30">
        <f t="shared" si="28"/>
        <v>0</v>
      </c>
      <c r="N44" s="30">
        <f t="shared" si="28"/>
        <v>0</v>
      </c>
      <c r="O44" s="30">
        <f t="shared" si="28"/>
        <v>35025</v>
      </c>
      <c r="P44" s="58">
        <f t="shared" si="28"/>
        <v>351900</v>
      </c>
      <c r="Q44" s="58">
        <f t="shared" si="28"/>
        <v>398599</v>
      </c>
      <c r="R44" s="58">
        <f t="shared" si="28"/>
        <v>805000</v>
      </c>
      <c r="S44" s="58">
        <f t="shared" si="28"/>
        <v>884523</v>
      </c>
      <c r="T44" s="58">
        <f t="shared" si="28"/>
        <v>5000</v>
      </c>
      <c r="U44" s="58">
        <f t="shared" si="28"/>
        <v>5000</v>
      </c>
      <c r="V44" s="58">
        <f t="shared" si="28"/>
        <v>0</v>
      </c>
      <c r="W44" s="58">
        <f t="shared" si="28"/>
        <v>35025</v>
      </c>
      <c r="X44" s="58">
        <f t="shared" si="28"/>
        <v>810000</v>
      </c>
      <c r="Y44" s="58">
        <f t="shared" si="28"/>
        <v>924548</v>
      </c>
    </row>
  </sheetData>
  <mergeCells count="19">
    <mergeCell ref="A2:X2"/>
    <mergeCell ref="A3:X3"/>
    <mergeCell ref="A4:A7"/>
    <mergeCell ref="R4:Y5"/>
    <mergeCell ref="B6:C6"/>
    <mergeCell ref="D6:E6"/>
    <mergeCell ref="F6:G6"/>
    <mergeCell ref="H6:I6"/>
    <mergeCell ref="B4:I5"/>
    <mergeCell ref="X6:Y6"/>
    <mergeCell ref="J4:Q5"/>
    <mergeCell ref="R6:S6"/>
    <mergeCell ref="U1:Y1"/>
    <mergeCell ref="T6:U6"/>
    <mergeCell ref="V6:W6"/>
    <mergeCell ref="J6:K6"/>
    <mergeCell ref="L6:M6"/>
    <mergeCell ref="N6:O6"/>
    <mergeCell ref="P6:Q6"/>
  </mergeCells>
  <phoneticPr fontId="0" type="noConversion"/>
  <pageMargins left="0.62992125984251968" right="0.39370078740157483" top="0.55118110236220474" bottom="0.62992125984251968" header="0.51181102362204722" footer="0.51181102362204722"/>
  <pageSetup paperSize="8"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2014-07-21T08:41:35Z</cp:lastPrinted>
  <dcterms:created xsi:type="dcterms:W3CDTF">2012-02-10T12:38:13Z</dcterms:created>
  <dcterms:modified xsi:type="dcterms:W3CDTF">2014-07-21T08:43:53Z</dcterms:modified>
</cp:coreProperties>
</file>