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6.m.Bevétele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[3]kd!$Q$2:$Q$3152</definedName>
    <definedName name="áá">#REF!</definedName>
    <definedName name="aaa">#REF!</definedName>
    <definedName name="aasd">#REF!</definedName>
    <definedName name="ac">[3]kd!$F$2:$F$3176</definedName>
    <definedName name="ad">#REF!</definedName>
    <definedName name="aé">#REF!</definedName>
    <definedName name="af">#REF!</definedName>
    <definedName name="ag">[4]körjegyzőség!$C$9:$C$28</definedName>
    <definedName name="ah">#REF!</definedName>
    <definedName name="aí">[4]Családsegítés!$C$27:$C$86</definedName>
    <definedName name="aj">[3]kd!$Q$2:$Q$3152</definedName>
    <definedName name="ak">#REF!</definedName>
    <definedName name="al">#REF!</definedName>
    <definedName name="áő">#REF!</definedName>
    <definedName name="aú">[3]kd!$F$2:$F$3176</definedName>
    <definedName name="aű">[3]kd!$F$2:$I$3368</definedName>
    <definedName name="aw">#REF!</definedName>
    <definedName name="ay">[3]kd!$F$2:$I$3368</definedName>
    <definedName name="BB">#REF!</definedName>
    <definedName name="bbmmmm">#REF!</definedName>
    <definedName name="cv">[4]Gyermekjóléti!$C$27:$C$86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[4]Családsegítés!$C$27:$C$86</definedName>
    <definedName name="css_k_3">[4]Családsegítés!$C$27:$C$86</definedName>
    <definedName name="css_k_4">[5]Családsegítés!$C$27:$C$86</definedName>
    <definedName name="css_k_5">[5]Családsegítés!$C$27:$C$86</definedName>
    <definedName name="css_k_6">[5]Családsegítés!$C$27:$C$86</definedName>
    <definedName name="css_k_7">[4]Családsegítés!$C$27:$C$86</definedName>
    <definedName name="____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[4]körjegyzőség!$C$9:$C$28</definedName>
    <definedName name="ÉÉ">#REF!</definedName>
    <definedName name="ééé">#REF!</definedName>
    <definedName name="efr">#REF!</definedName>
    <definedName name="élk">#REF!</definedName>
    <definedName name="ép">[3]kd!$Q$2:$Q$3152</definedName>
    <definedName name="épl">#REF!</definedName>
    <definedName name="er">[4]Családsegítés!$C$27:$C$86</definedName>
    <definedName name="es">#REF!</definedName>
    <definedName name="ew">[4]Gyermekjóléti!$C$27:$C$86</definedName>
    <definedName name="Excel_BuiltIn_Print_Area">#REF!</definedName>
    <definedName name="Excel_BuiltIn_Print_Titles">#REF!</definedName>
    <definedName name="g">#REF!</definedName>
    <definedName name="gg">[3]kd!$F$2:$I$3368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[4]Gyermekjóléti!$C$27:$C$86</definedName>
    <definedName name="gyj_k_3">[4]Gyermekjóléti!$C$27:$C$86</definedName>
    <definedName name="gyj_k_4">[5]Gyermekjóléti!$C$27:$C$86</definedName>
    <definedName name="gyj_k_5">[5]Gyermekjóléti!$C$27:$C$86</definedName>
    <definedName name="gyj_k_6">[5]Gyermekjóléti!$C$27:$C$86</definedName>
    <definedName name="gyj_k_7">[4]Gyermekjóléti!$C$27:$C$86</definedName>
    <definedName name="gyk_k_">#REF!</definedName>
    <definedName name="h">#REF!</definedName>
    <definedName name="hh">#REF!</definedName>
    <definedName name="ÍA">#REF!</definedName>
    <definedName name="ÍD">[3]kd!$F$2:$F$3176</definedName>
    <definedName name="ÍÍ">[4]Családsegítés!$C$27:$C$86</definedName>
    <definedName name="ÍS">[3]kd!$F$2:$I$3368</definedName>
    <definedName name="J">#REF!</definedName>
    <definedName name="jjj">#REF!</definedName>
    <definedName name="jk">#REF!</definedName>
    <definedName name="k">#REF!</definedName>
    <definedName name="kiu">[3]kd!$Q$2:$Q$3152</definedName>
    <definedName name="kj_sz1">[6]kd!$Q$2:$Q$3152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[4]körjegyzőség!$C$9:$C$28</definedName>
    <definedName name="kjz_k_3">[4]körjegyzőség!$C$9:$C$28</definedName>
    <definedName name="kjz_k_4">[5]körjegyzőség!$C$9:$C$28</definedName>
    <definedName name="kjz_k_5">[5]körjegyzőség!$C$9:$C$28</definedName>
    <definedName name="kjz_k_6">[5]körjegyzőség!$C$9:$C$28</definedName>
    <definedName name="kjz_k_7">[4]körjegyzőség!$C$9:$C$28</definedName>
    <definedName name="kjz_sz">NA()</definedName>
    <definedName name="kjz_sz_1">NA()</definedName>
    <definedName name="kjz_sz_2">[3]kd!$Q$2:$Q$3152</definedName>
    <definedName name="kjz_sz_3">[3]kd!$Q$2:$Q$3152</definedName>
    <definedName name="kjz_sz_4">[7]kd!$Q$2:$Q$3152</definedName>
    <definedName name="kjz_sz_5">[7]kd!$Q$2:$Q$3152</definedName>
    <definedName name="kjz_sz_6">[7]kd!$Q$2:$Q$3152</definedName>
    <definedName name="kjz_sz_7">[3]kd!$Q$2:$Q$3152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[4]körjegyzőség!$C$9:$C$28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[3]kd!$F$2:$I$3368</definedName>
    <definedName name="okod_3">[3]kd!$F$2:$I$3368</definedName>
    <definedName name="okod_4">[7]kd!$F$2:$I$3368</definedName>
    <definedName name="okod_5">[7]kd!$F$2:$I$3368</definedName>
    <definedName name="okod_6">[7]kd!$F$2:$I$3368</definedName>
    <definedName name="okod_7">[3]kd!$F$2:$I$3368</definedName>
    <definedName name="onev">[9]kod!$BT$34:$BT$3184</definedName>
    <definedName name="onk">[10]kd!$F$2:$F$3178</definedName>
    <definedName name="ovimérleg">#REF!</definedName>
    <definedName name="őé">#REF!</definedName>
    <definedName name="önk">NA()</definedName>
    <definedName name="önk_1">NA()</definedName>
    <definedName name="önk_2">[3]kd!$F$2:$F$3176</definedName>
    <definedName name="önk_3">[3]kd!$F$2:$F$3176</definedName>
    <definedName name="önk_4">[7]kd!$F$2:$F$3176</definedName>
    <definedName name="önk_5">[7]kd!$F$2:$F$3176</definedName>
    <definedName name="önk_6">[7]kd!$F$2:$F$3176</definedName>
    <definedName name="önk_7">[3]kd!$F$2:$F$3176</definedName>
    <definedName name="pl">#REF!</definedName>
    <definedName name="plé">#REF!</definedName>
    <definedName name="pm">[7]kd!$F$2:$F$3178</definedName>
    <definedName name="po">[4]Családsegítés!$C$27:$C$86</definedName>
    <definedName name="ppp">[10]kd!$F$2:$I$3370</definedName>
    <definedName name="pű">#REF!</definedName>
    <definedName name="qa">#REF!</definedName>
    <definedName name="QÁ">#REF!</definedName>
    <definedName name="QB">[4]körjegyzőség!$C$9:$C$28</definedName>
    <definedName name="qd">[3]kd!$Q$2:$Q$3152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[4]Gyermekjóléti!$C$27:$C$86</definedName>
    <definedName name="QÍ">[3]kd!$F$2:$F$3176</definedName>
    <definedName name="qj">[3]kd!$F$2:$I$3368</definedName>
    <definedName name="qk">[3]kd!$F$2:$F$3176</definedName>
    <definedName name="QL">#REF!</definedName>
    <definedName name="QM">[3]kd!$Q$2:$Q$3152</definedName>
    <definedName name="QN">#REF!</definedName>
    <definedName name="qo">#REF!</definedName>
    <definedName name="qő">[4]körjegyzőség!$C$9:$C$28</definedName>
    <definedName name="qp">#REF!</definedName>
    <definedName name="QQ">#REF!</definedName>
    <definedName name="qqq">[10]kd!$Q$2:$Q$3154</definedName>
    <definedName name="qr">#REF!</definedName>
    <definedName name="qt">[4]Családsegítés!$C$27:$C$86</definedName>
    <definedName name="qu">#REF!</definedName>
    <definedName name="qú">#REF!</definedName>
    <definedName name="QŰ">[3]kd!$F$2:$I$3368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[5]Családsegítés!$C$27:$C$86</definedName>
    <definedName name="sta">[5]Gyermekjóléti!$C$27:$C$86</definedName>
    <definedName name="szt">[7]kd!$Q$2:$Q$3154</definedName>
    <definedName name="tre">[4]Gyermekjóléti!$C$27:$C$86</definedName>
    <definedName name="tttttttt">#REF!</definedName>
    <definedName name="tz">#REF!</definedName>
    <definedName name="úé">[3]kd!$F$2:$I$3368</definedName>
    <definedName name="úű">[3]kd!$F$2:$F$3176</definedName>
    <definedName name="uz">#REF!</definedName>
    <definedName name="ŰŰ">#REF!</definedName>
    <definedName name="űűűűű">#REF!</definedName>
    <definedName name="üüüüüüüüü">#REF!</definedName>
    <definedName name="VV">[4]Gyermekjóléti!$C$27:$C$86</definedName>
    <definedName name="we">[4]körjegyzőség!$C$9:$C$28</definedName>
    <definedName name="WI">#REF!</definedName>
    <definedName name="WO">#REF!</definedName>
    <definedName name="WR">[4]Családsegítés!$C$27:$C$86</definedName>
    <definedName name="WT">#REF!</definedName>
    <definedName name="WU">[4]Gyermekjóléti!$C$27:$C$86</definedName>
    <definedName name="ww">[3]kd!$F$2:$F$3176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[4]körjegyzőség!$C$9:$C$28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D47" i="1"/>
  <c r="E47" s="1"/>
  <c r="C47"/>
  <c r="B47"/>
  <c r="E45"/>
  <c r="E44"/>
  <c r="E43"/>
  <c r="E41"/>
  <c r="E40"/>
  <c r="E39"/>
  <c r="E38"/>
  <c r="E37"/>
  <c r="E36"/>
  <c r="E35"/>
  <c r="E34"/>
  <c r="E33"/>
  <c r="E32"/>
  <c r="E30"/>
  <c r="E29"/>
  <c r="E28"/>
  <c r="C27"/>
  <c r="E27" s="1"/>
  <c r="B27"/>
  <c r="E22"/>
  <c r="E21"/>
  <c r="E20"/>
  <c r="E19"/>
  <c r="E18"/>
  <c r="E17"/>
  <c r="E16"/>
  <c r="E12"/>
  <c r="E11"/>
  <c r="E10"/>
  <c r="E9"/>
  <c r="E8"/>
  <c r="E7"/>
  <c r="E6"/>
  <c r="E5"/>
</calcChain>
</file>

<file path=xl/sharedStrings.xml><?xml version="1.0" encoding="utf-8"?>
<sst xmlns="http://schemas.openxmlformats.org/spreadsheetml/2006/main" count="49" uniqueCount="49">
  <si>
    <t>JÁSD ÖNKORMÁNYZAT BEVÉTELEI 2016. DECEMBER 31-ÉN</t>
  </si>
  <si>
    <t>adatok forintban</t>
  </si>
  <si>
    <t>Megnevezés</t>
  </si>
  <si>
    <t>Eredeti előirányzat</t>
  </si>
  <si>
    <t>Módosított előirányzat</t>
  </si>
  <si>
    <t>Teljesítés</t>
  </si>
  <si>
    <t>Teljesítés %-a</t>
  </si>
  <si>
    <t>Helyi önk. működésének általános támogatása (B111)</t>
  </si>
  <si>
    <t>Települési önk. egyes köznevelési feladatainak tám. (B112)</t>
  </si>
  <si>
    <t>Szociális, gyermekétkeztetési feladatok tám.      (B113)</t>
  </si>
  <si>
    <t>Települési önk. kulturális feladatainak támogatása (B114)</t>
  </si>
  <si>
    <t>Működési célú költségvetési  kiegészítő támogatások (B115)</t>
  </si>
  <si>
    <t>Elszámolásból származó bevételek (B116)</t>
  </si>
  <si>
    <t>Önkormányzatok működési támogatásai      (B11)</t>
  </si>
  <si>
    <t>Egyéb működési célú tám.államháztartáson belülről  (B16)</t>
  </si>
  <si>
    <t>ebből: egyéb fejezeti kezelésű előirányzatok (B16)</t>
  </si>
  <si>
    <t>ebből: elkülönített állami pénzalapok (B16)</t>
  </si>
  <si>
    <t>ebből: helyi önkormányzatok és költségvetési szerveik (B16)</t>
  </si>
  <si>
    <t>Működési célú támogatások államháztartáson belülről (B1)</t>
  </si>
  <si>
    <t>Felhalmozási célú önkormányzati támogatások (B21)</t>
  </si>
  <si>
    <t>magánszemélyek kommunális adója  (B34)</t>
  </si>
  <si>
    <t>Iparűzési adó</t>
  </si>
  <si>
    <t>Gépjárműadók (B354)</t>
  </si>
  <si>
    <t xml:space="preserve"> idegenforgalmi adó  (B355)</t>
  </si>
  <si>
    <t>Egyéb közhatalmi bevételek  (B36)</t>
  </si>
  <si>
    <t>ebből: igazgatási szolgáltatási díjak (B36)</t>
  </si>
  <si>
    <t xml:space="preserve">            talajterhelési díj </t>
  </si>
  <si>
    <t xml:space="preserve">            jövedéki adó</t>
  </si>
  <si>
    <t xml:space="preserve">            helyi adópótlék, bírság </t>
  </si>
  <si>
    <t>Közhatalmi bevételek (=93+94+104+109+168+169) (B3)</t>
  </si>
  <si>
    <t>Készletértékesítés ellenértéke (B401)</t>
  </si>
  <si>
    <t>Szolgáltatások ellenértéke  (B402)</t>
  </si>
  <si>
    <t>Tulajdonosi bevételek  (B404)</t>
  </si>
  <si>
    <t>ebből: önkormányzati vagyon üzemeltetéséből, koncesszióból származó bevétel (B404)</t>
  </si>
  <si>
    <t>Ellátási díjak (B405)</t>
  </si>
  <si>
    <t>Kiszámlázott általános forgalmi adó (B406)</t>
  </si>
  <si>
    <t>Általános forgalmi adó visszatérítése (B407)</t>
  </si>
  <si>
    <t>Egyéb kapott kamatok és kamatjellegű bevételek (B4082)</t>
  </si>
  <si>
    <t>Biztosító által fizetett kártérítés (B410)</t>
  </si>
  <si>
    <t>Egyéb működési bevételek  (B411)</t>
  </si>
  <si>
    <t>Működési bevételek összesen: (B4)</t>
  </si>
  <si>
    <t>Működési célú átvett pénzeszközök (B6)</t>
  </si>
  <si>
    <t>Felhalmozási célú átvett pénzeszközök (B7)</t>
  </si>
  <si>
    <t>Költségvetési bevételek összesen:  (B1-B7)</t>
  </si>
  <si>
    <t>Előző évi költségvetési maradvány igénybevétele (B8131)</t>
  </si>
  <si>
    <t>Államháztartáson belüli megelőlegezések (B814)</t>
  </si>
  <si>
    <t>Finanszírozási bevételek összesen:  (B8)</t>
  </si>
  <si>
    <t>BEVÉTELEK MINDÖSSZESEN:</t>
  </si>
  <si>
    <t>6. melléklet az 5/2017.(V.30.)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</si>
</sst>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2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4">
    <xf numFmtId="0" fontId="0" fillId="0" borderId="0"/>
    <xf numFmtId="0" fontId="2" fillId="0" borderId="0"/>
    <xf numFmtId="0" fontId="4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9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7" fillId="4" borderId="0" applyNumberFormat="0" applyBorder="0" applyAlignment="0" applyProtection="0"/>
    <xf numFmtId="0" fontId="7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6" borderId="0" applyNumberFormat="0" applyBorder="0" applyAlignment="0" applyProtection="0"/>
    <xf numFmtId="0" fontId="10" fillId="7" borderId="0" applyNumberFormat="0" applyBorder="0" applyAlignment="0" applyProtection="0"/>
    <xf numFmtId="0" fontId="11" fillId="27" borderId="1" applyNumberFormat="0" applyAlignment="0" applyProtection="0"/>
    <xf numFmtId="0" fontId="12" fillId="28" borderId="2" applyNumberFormat="0" applyAlignment="0" applyProtection="0"/>
    <xf numFmtId="0" fontId="13" fillId="0" borderId="0"/>
    <xf numFmtId="0" fontId="14" fillId="0" borderId="0" applyNumberFormat="0" applyFill="0" applyBorder="0" applyAlignment="0" applyProtection="0"/>
    <xf numFmtId="0" fontId="15" fillId="8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11" borderId="1" applyNumberFormat="0" applyAlignment="0" applyProtection="0"/>
    <xf numFmtId="0" fontId="20" fillId="0" borderId="6" applyNumberFormat="0" applyFill="0" applyAlignment="0" applyProtection="0"/>
    <xf numFmtId="0" fontId="21" fillId="29" borderId="0" applyNumberFormat="0" applyBorder="0" applyAlignment="0" applyProtection="0"/>
    <xf numFmtId="0" fontId="2" fillId="0" borderId="0"/>
    <xf numFmtId="0" fontId="4" fillId="0" borderId="0"/>
    <xf numFmtId="0" fontId="22" fillId="0" borderId="0"/>
    <xf numFmtId="0" fontId="22" fillId="0" borderId="0"/>
    <xf numFmtId="0" fontId="1" fillId="0" borderId="0"/>
    <xf numFmtId="0" fontId="13" fillId="0" borderId="0"/>
    <xf numFmtId="0" fontId="8" fillId="30" borderId="7" applyNumberFormat="0" applyFont="0" applyAlignment="0" applyProtection="0"/>
    <xf numFmtId="0" fontId="25" fillId="27" borderId="8" applyNumberFormat="0" applyAlignment="0" applyProtection="0"/>
    <xf numFmtId="164" fontId="13" fillId="0" borderId="0"/>
    <xf numFmtId="164" fontId="23" fillId="0" borderId="0"/>
    <xf numFmtId="44" fontId="23" fillId="0" borderId="0" applyFont="0" applyFill="0" applyBorder="0" applyAlignment="0" applyProtection="0"/>
    <xf numFmtId="164" fontId="23" fillId="0" borderId="0" applyFill="0" applyBorder="0" applyAlignment="0" applyProtection="0"/>
    <xf numFmtId="9" fontId="24" fillId="0" borderId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</cellStyleXfs>
  <cellXfs count="20">
    <xf numFmtId="0" fontId="0" fillId="0" borderId="0" xfId="0"/>
    <xf numFmtId="0" fontId="3" fillId="0" borderId="0" xfId="1" applyFont="1" applyAlignment="1">
      <alignment horizontal="right" vertical="center"/>
    </xf>
    <xf numFmtId="0" fontId="3" fillId="0" borderId="0" xfId="1" applyFont="1" applyAlignment="1"/>
    <xf numFmtId="0" fontId="5" fillId="0" borderId="0" xfId="2" applyFont="1"/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5" fillId="2" borderId="0" xfId="2" applyFont="1" applyFill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3" fontId="5" fillId="0" borderId="0" xfId="1" applyNumberFormat="1" applyFont="1" applyAlignment="1">
      <alignment horizontal="right" vertical="center" wrapText="1"/>
    </xf>
    <xf numFmtId="9" fontId="5" fillId="0" borderId="0" xfId="1" applyNumberFormat="1" applyFont="1" applyAlignment="1">
      <alignment vertical="center"/>
    </xf>
    <xf numFmtId="0" fontId="5" fillId="0" borderId="0" xfId="1" applyFont="1"/>
    <xf numFmtId="0" fontId="5" fillId="0" borderId="0" xfId="2" applyFont="1" applyAlignment="1">
      <alignment horizontal="left" vertical="center" wrapText="1"/>
    </xf>
    <xf numFmtId="0" fontId="6" fillId="0" borderId="0" xfId="2" applyFont="1" applyFill="1" applyAlignment="1">
      <alignment horizontal="left" vertical="center" wrapText="1"/>
    </xf>
    <xf numFmtId="3" fontId="6" fillId="0" borderId="0" xfId="1" applyNumberFormat="1" applyFont="1" applyAlignment="1">
      <alignment horizontal="right" vertical="center" wrapText="1"/>
    </xf>
    <xf numFmtId="0" fontId="6" fillId="0" borderId="0" xfId="1" applyFont="1" applyAlignment="1">
      <alignment horizontal="left" vertical="center" wrapText="1"/>
    </xf>
    <xf numFmtId="0" fontId="5" fillId="0" borderId="0" xfId="1" applyFont="1" applyAlignment="1">
      <alignment vertical="center"/>
    </xf>
    <xf numFmtId="0" fontId="6" fillId="2" borderId="0" xfId="2" applyFont="1" applyFill="1" applyAlignment="1">
      <alignment vertical="center"/>
    </xf>
    <xf numFmtId="3" fontId="6" fillId="3" borderId="0" xfId="1" applyNumberFormat="1" applyFont="1" applyFill="1" applyAlignment="1">
      <alignment vertical="center"/>
    </xf>
    <xf numFmtId="9" fontId="6" fillId="3" borderId="0" xfId="1" applyNumberFormat="1" applyFont="1" applyFill="1" applyAlignment="1">
      <alignment vertical="center"/>
    </xf>
    <xf numFmtId="0" fontId="6" fillId="0" borderId="0" xfId="1" applyFont="1"/>
  </cellXfs>
  <cellStyles count="64">
    <cellStyle name="1. jelölőszín" xfId="3"/>
    <cellStyle name="2. jelölőszín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3. jelölőszín" xfId="11"/>
    <cellStyle name="4. jelölőszín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5. jelölőszín" xfId="19"/>
    <cellStyle name="6. jelölőszín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Calculation" xfId="34"/>
    <cellStyle name="Check Cell" xfId="35"/>
    <cellStyle name="Excel Built-in Normal" xfId="36"/>
    <cellStyle name="Explanatory Text" xfId="37"/>
    <cellStyle name="Good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ál" xfId="0" builtinId="0"/>
    <cellStyle name="Normál 2" xfId="1"/>
    <cellStyle name="Normál 2 2" xfId="2"/>
    <cellStyle name="Normál 2 2 2" xfId="46"/>
    <cellStyle name="Normál 2 2 2 2" xfId="47"/>
    <cellStyle name="Normál 2 3" xfId="48"/>
    <cellStyle name="Normál 2_Esztertáblák" xfId="49"/>
    <cellStyle name="Normál 3" xfId="50"/>
    <cellStyle name="Normál 4" xfId="51"/>
    <cellStyle name="Note" xfId="52"/>
    <cellStyle name="Output" xfId="53"/>
    <cellStyle name="Pénznem 2" xfId="54"/>
    <cellStyle name="Pénznem 3" xfId="55"/>
    <cellStyle name="Pénznem 3 2" xfId="56"/>
    <cellStyle name="Pénznem 3_Teljesítési táblák Zirc I-III." xfId="57"/>
    <cellStyle name="Százalék 2" xfId="58"/>
    <cellStyle name="Százalék 3" xfId="59"/>
    <cellStyle name="Százalék 4" xfId="60"/>
    <cellStyle name="Title" xfId="61"/>
    <cellStyle name="Total" xfId="62"/>
    <cellStyle name="Warning Text" xfId="6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AppData/Local/Microsoft/Windows/Temporary%20Internet%20Files/Content.Outlook/J2MCBCP8/Z&#225;rsz&#225;mad&#225;s%20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Desktop/&#201;vi/pendrive/j&#225;sd/2017/05.29/z&#225;rsz&#225;mad&#225;s/M&#225;solat%20eredetijeZ&#193;RSZ&#193;MAD&#193;S_2016_mell&#233;klete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.m.Összevont KV-i mérleg"/>
      <sheetName val="2.m.Összevont maradvány"/>
      <sheetName val="3.m.Összevont mérleg"/>
      <sheetName val="4.m.Összevont eredmény"/>
      <sheetName val="5.m.Önk.KV-i Mérleg"/>
      <sheetName val="6.m.Bevételek"/>
      <sheetName val="7.m.Önk.kiadások"/>
      <sheetName val="8.m.Pénzeszköz_önk"/>
      <sheetName val="9.m.önk.mérleg"/>
      <sheetName val="10.m.OVI_KV-i_Mérleg "/>
      <sheetName val="11.m.OVI Bevételek"/>
      <sheetName val="12.m.OVI Kiadások"/>
      <sheetName val="13.m.Pénzeszköz_óvoda "/>
      <sheetName val="14.m.Óvoda mérleg"/>
      <sheetName val="15.m.Felhalmozás"/>
      <sheetName val="16.m.közv.tám"/>
      <sheetName val="17.m.Hitel"/>
      <sheetName val="18.m.Stab.tv"/>
      <sheetName val="KOFOG_ÖNK"/>
      <sheetName val="KOFOG_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7"/>
  <sheetViews>
    <sheetView tabSelected="1" workbookViewId="0">
      <selection activeCell="G4" sqref="G4"/>
    </sheetView>
  </sheetViews>
  <sheetFormatPr defaultColWidth="9" defaultRowHeight="12.75"/>
  <cols>
    <col min="1" max="1" width="41.140625" style="15" customWidth="1"/>
    <col min="2" max="2" width="10.140625" style="15" customWidth="1"/>
    <col min="3" max="3" width="12" style="15" customWidth="1"/>
    <col min="4" max="4" width="11.28515625" style="15" customWidth="1"/>
    <col min="5" max="5" width="7.7109375" style="15" customWidth="1"/>
    <col min="6" max="16384" width="9" style="10"/>
  </cols>
  <sheetData>
    <row r="1" spans="1:7" s="3" customFormat="1" ht="15" customHeight="1">
      <c r="A1" s="1" t="s">
        <v>48</v>
      </c>
      <c r="B1" s="1"/>
      <c r="C1" s="1"/>
      <c r="D1" s="1"/>
      <c r="E1" s="1"/>
      <c r="F1" s="2"/>
      <c r="G1" s="2"/>
    </row>
    <row r="2" spans="1:7" s="3" customFormat="1" ht="22.5" customHeight="1">
      <c r="A2" s="4" t="s">
        <v>0</v>
      </c>
      <c r="B2" s="4"/>
      <c r="C2" s="4"/>
      <c r="D2" s="4"/>
      <c r="E2" s="4"/>
    </row>
    <row r="3" spans="1:7" s="3" customFormat="1" ht="11.25" customHeight="1">
      <c r="A3" s="5" t="s">
        <v>1</v>
      </c>
      <c r="B3" s="5"/>
      <c r="C3" s="5"/>
      <c r="D3" s="5"/>
      <c r="E3" s="5"/>
    </row>
    <row r="4" spans="1:7" s="3" customFormat="1" ht="25.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</row>
    <row r="5" spans="1:7" ht="25.5">
      <c r="A5" s="7" t="s">
        <v>7</v>
      </c>
      <c r="B5" s="8">
        <v>13733661</v>
      </c>
      <c r="C5" s="8">
        <v>14282027</v>
      </c>
      <c r="D5" s="8">
        <v>14282027</v>
      </c>
      <c r="E5" s="9">
        <f>D5/C5</f>
        <v>1</v>
      </c>
    </row>
    <row r="6" spans="1:7" ht="25.5">
      <c r="A6" s="7" t="s">
        <v>8</v>
      </c>
      <c r="B6" s="8">
        <v>15188366</v>
      </c>
      <c r="C6" s="8">
        <v>15910100</v>
      </c>
      <c r="D6" s="8">
        <v>15910100</v>
      </c>
      <c r="E6" s="9">
        <f t="shared" ref="E6:E47" si="0">D6/C6</f>
        <v>1</v>
      </c>
    </row>
    <row r="7" spans="1:7" ht="25.5">
      <c r="A7" s="11" t="s">
        <v>9</v>
      </c>
      <c r="B7" s="8">
        <v>12783137</v>
      </c>
      <c r="C7" s="8">
        <v>13023677</v>
      </c>
      <c r="D7" s="8">
        <v>13023677</v>
      </c>
      <c r="E7" s="9">
        <f t="shared" si="0"/>
        <v>1</v>
      </c>
    </row>
    <row r="8" spans="1:7" ht="25.5">
      <c r="A8" s="7" t="s">
        <v>10</v>
      </c>
      <c r="B8" s="8">
        <v>1200000</v>
      </c>
      <c r="C8" s="8">
        <v>1200000</v>
      </c>
      <c r="D8" s="8">
        <v>1200000</v>
      </c>
      <c r="E8" s="9">
        <f t="shared" si="0"/>
        <v>1</v>
      </c>
    </row>
    <row r="9" spans="1:7" ht="14.25" customHeight="1">
      <c r="A9" s="7" t="s">
        <v>11</v>
      </c>
      <c r="B9" s="8">
        <v>0</v>
      </c>
      <c r="C9" s="8">
        <v>980440</v>
      </c>
      <c r="D9" s="8">
        <v>980440</v>
      </c>
      <c r="E9" s="9">
        <f t="shared" si="0"/>
        <v>1</v>
      </c>
    </row>
    <row r="10" spans="1:7">
      <c r="A10" s="7" t="s">
        <v>12</v>
      </c>
      <c r="B10" s="8">
        <v>0</v>
      </c>
      <c r="C10" s="8">
        <v>503826</v>
      </c>
      <c r="D10" s="8">
        <v>503826</v>
      </c>
      <c r="E10" s="9">
        <f t="shared" si="0"/>
        <v>1</v>
      </c>
    </row>
    <row r="11" spans="1:7" ht="16.5" customHeight="1">
      <c r="A11" s="12" t="s">
        <v>13</v>
      </c>
      <c r="B11" s="13">
        <v>42905164</v>
      </c>
      <c r="C11" s="13">
        <v>45900070</v>
      </c>
      <c r="D11" s="13">
        <v>45900070</v>
      </c>
      <c r="E11" s="9">
        <f t="shared" si="0"/>
        <v>1</v>
      </c>
    </row>
    <row r="12" spans="1:7" ht="25.5">
      <c r="A12" s="7" t="s">
        <v>14</v>
      </c>
      <c r="B12" s="8">
        <v>2991836</v>
      </c>
      <c r="C12" s="8">
        <v>11056121</v>
      </c>
      <c r="D12" s="8">
        <v>11056121</v>
      </c>
      <c r="E12" s="9">
        <f t="shared" si="0"/>
        <v>1</v>
      </c>
    </row>
    <row r="13" spans="1:7">
      <c r="A13" s="7" t="s">
        <v>15</v>
      </c>
      <c r="B13" s="8">
        <v>0</v>
      </c>
      <c r="C13" s="8">
        <v>0</v>
      </c>
      <c r="D13" s="8">
        <v>1297289</v>
      </c>
      <c r="E13" s="9"/>
    </row>
    <row r="14" spans="1:7">
      <c r="A14" s="7" t="s">
        <v>16</v>
      </c>
      <c r="B14" s="8">
        <v>0</v>
      </c>
      <c r="C14" s="8">
        <v>0</v>
      </c>
      <c r="D14" s="8">
        <v>9584832</v>
      </c>
      <c r="E14" s="9"/>
    </row>
    <row r="15" spans="1:7" ht="15.75" customHeight="1">
      <c r="A15" s="7" t="s">
        <v>17</v>
      </c>
      <c r="B15" s="8">
        <v>0</v>
      </c>
      <c r="C15" s="8">
        <v>0</v>
      </c>
      <c r="D15" s="8">
        <v>174000</v>
      </c>
      <c r="E15" s="9"/>
    </row>
    <row r="16" spans="1:7" ht="21" customHeight="1">
      <c r="A16" s="14" t="s">
        <v>18</v>
      </c>
      <c r="B16" s="13">
        <v>45897000</v>
      </c>
      <c r="C16" s="13">
        <v>56956191</v>
      </c>
      <c r="D16" s="13">
        <v>56956191</v>
      </c>
      <c r="E16" s="9">
        <f t="shared" si="0"/>
        <v>1</v>
      </c>
    </row>
    <row r="17" spans="1:5" ht="25.5">
      <c r="A17" s="14" t="s">
        <v>19</v>
      </c>
      <c r="B17" s="13">
        <v>0</v>
      </c>
      <c r="C17" s="13">
        <v>14666</v>
      </c>
      <c r="D17" s="13">
        <v>14666</v>
      </c>
      <c r="E17" s="9">
        <f t="shared" si="0"/>
        <v>1</v>
      </c>
    </row>
    <row r="18" spans="1:5">
      <c r="A18" s="7" t="s">
        <v>20</v>
      </c>
      <c r="B18" s="8">
        <v>3000000</v>
      </c>
      <c r="C18" s="8">
        <v>3182330</v>
      </c>
      <c r="D18" s="8">
        <v>2949598</v>
      </c>
      <c r="E18" s="9">
        <f t="shared" si="0"/>
        <v>0.9268674210405583</v>
      </c>
    </row>
    <row r="19" spans="1:5">
      <c r="A19" s="7" t="s">
        <v>21</v>
      </c>
      <c r="B19" s="8">
        <v>3000000</v>
      </c>
      <c r="C19" s="8">
        <v>3076070</v>
      </c>
      <c r="D19" s="8">
        <v>2720300</v>
      </c>
      <c r="E19" s="9">
        <f t="shared" si="0"/>
        <v>0.88434268400914151</v>
      </c>
    </row>
    <row r="20" spans="1:5">
      <c r="A20" s="7" t="s">
        <v>22</v>
      </c>
      <c r="B20" s="8">
        <v>1800000</v>
      </c>
      <c r="C20" s="8">
        <v>2000000</v>
      </c>
      <c r="D20" s="8">
        <v>1752636</v>
      </c>
      <c r="E20" s="9">
        <f t="shared" si="0"/>
        <v>0.87631800000000004</v>
      </c>
    </row>
    <row r="21" spans="1:5">
      <c r="A21" s="7" t="s">
        <v>23</v>
      </c>
      <c r="B21" s="8">
        <v>250000</v>
      </c>
      <c r="C21" s="8">
        <v>294200</v>
      </c>
      <c r="D21" s="8">
        <v>290700</v>
      </c>
      <c r="E21" s="9">
        <f t="shared" si="0"/>
        <v>0.98810333106730119</v>
      </c>
    </row>
    <row r="22" spans="1:5">
      <c r="A22" s="7" t="s">
        <v>24</v>
      </c>
      <c r="B22" s="8">
        <v>150000</v>
      </c>
      <c r="C22" s="8">
        <v>380000</v>
      </c>
      <c r="D22" s="8">
        <v>144193</v>
      </c>
      <c r="E22" s="9">
        <f t="shared" si="0"/>
        <v>0.37945526315789474</v>
      </c>
    </row>
    <row r="23" spans="1:5">
      <c r="A23" s="7" t="s">
        <v>25</v>
      </c>
      <c r="B23" s="8"/>
      <c r="C23" s="8"/>
      <c r="D23" s="8">
        <v>40000</v>
      </c>
      <c r="E23" s="9"/>
    </row>
    <row r="24" spans="1:5">
      <c r="A24" s="7" t="s">
        <v>26</v>
      </c>
      <c r="B24" s="8"/>
      <c r="C24" s="8"/>
      <c r="D24" s="8">
        <v>63560</v>
      </c>
      <c r="E24" s="9"/>
    </row>
    <row r="25" spans="1:5">
      <c r="A25" s="7" t="s">
        <v>27</v>
      </c>
      <c r="B25" s="8"/>
      <c r="C25" s="8"/>
      <c r="D25" s="8">
        <v>7560</v>
      </c>
      <c r="E25" s="9"/>
    </row>
    <row r="26" spans="1:5">
      <c r="A26" s="7" t="s">
        <v>28</v>
      </c>
      <c r="B26" s="8"/>
      <c r="C26" s="8"/>
      <c r="D26" s="8">
        <v>33073</v>
      </c>
      <c r="E26" s="9"/>
    </row>
    <row r="27" spans="1:5" ht="25.5">
      <c r="A27" s="14" t="s">
        <v>29</v>
      </c>
      <c r="B27" s="13">
        <f>SUM(B18:B24)</f>
        <v>8200000</v>
      </c>
      <c r="C27" s="13">
        <f>SUM(C18:C24)</f>
        <v>8932600</v>
      </c>
      <c r="D27" s="13">
        <v>7857427</v>
      </c>
      <c r="E27" s="9">
        <f t="shared" si="0"/>
        <v>0.87963493271835747</v>
      </c>
    </row>
    <row r="28" spans="1:5">
      <c r="A28" s="7" t="s">
        <v>30</v>
      </c>
      <c r="B28" s="8">
        <v>0</v>
      </c>
      <c r="C28" s="8">
        <v>11811</v>
      </c>
      <c r="D28" s="8">
        <v>11811</v>
      </c>
      <c r="E28" s="9">
        <f t="shared" si="0"/>
        <v>1</v>
      </c>
    </row>
    <row r="29" spans="1:5">
      <c r="A29" s="7" t="s">
        <v>31</v>
      </c>
      <c r="B29" s="8">
        <v>825000</v>
      </c>
      <c r="C29" s="8">
        <v>1286928</v>
      </c>
      <c r="D29" s="8">
        <v>1261857</v>
      </c>
      <c r="E29" s="9">
        <f t="shared" si="0"/>
        <v>0.98051872365820003</v>
      </c>
    </row>
    <row r="30" spans="1:5">
      <c r="A30" s="7" t="s">
        <v>32</v>
      </c>
      <c r="B30" s="8">
        <v>1165000</v>
      </c>
      <c r="C30" s="8">
        <v>1679782</v>
      </c>
      <c r="D30" s="8">
        <v>1679782</v>
      </c>
      <c r="E30" s="9">
        <f t="shared" si="0"/>
        <v>1</v>
      </c>
    </row>
    <row r="31" spans="1:5" ht="25.5">
      <c r="A31" s="7" t="s">
        <v>33</v>
      </c>
      <c r="B31" s="8">
        <v>0</v>
      </c>
      <c r="C31" s="8">
        <v>0</v>
      </c>
      <c r="D31" s="8">
        <v>1489782</v>
      </c>
      <c r="E31" s="9"/>
    </row>
    <row r="32" spans="1:5">
      <c r="A32" s="7" t="s">
        <v>34</v>
      </c>
      <c r="B32" s="8">
        <v>3400000</v>
      </c>
      <c r="C32" s="8">
        <v>4155873</v>
      </c>
      <c r="D32" s="8">
        <v>3884641</v>
      </c>
      <c r="E32" s="9">
        <f t="shared" si="0"/>
        <v>0.93473525297813476</v>
      </c>
    </row>
    <row r="33" spans="1:5">
      <c r="A33" s="7" t="s">
        <v>35</v>
      </c>
      <c r="B33" s="8">
        <v>1600000</v>
      </c>
      <c r="C33" s="8">
        <v>1797375</v>
      </c>
      <c r="D33" s="8">
        <v>1720957</v>
      </c>
      <c r="E33" s="9">
        <f t="shared" si="0"/>
        <v>0.95748355240280969</v>
      </c>
    </row>
    <row r="34" spans="1:5">
      <c r="A34" s="7" t="s">
        <v>36</v>
      </c>
      <c r="B34" s="8">
        <v>0</v>
      </c>
      <c r="C34" s="8">
        <v>96000</v>
      </c>
      <c r="D34" s="8">
        <v>0</v>
      </c>
      <c r="E34" s="9">
        <f t="shared" si="0"/>
        <v>0</v>
      </c>
    </row>
    <row r="35" spans="1:5" ht="25.5">
      <c r="A35" s="7" t="s">
        <v>37</v>
      </c>
      <c r="B35" s="8">
        <v>110000</v>
      </c>
      <c r="C35" s="8">
        <v>110000</v>
      </c>
      <c r="D35" s="8">
        <v>96126</v>
      </c>
      <c r="E35" s="9">
        <f t="shared" si="0"/>
        <v>0.87387272727272725</v>
      </c>
    </row>
    <row r="36" spans="1:5">
      <c r="A36" s="7" t="s">
        <v>38</v>
      </c>
      <c r="B36" s="8">
        <v>0</v>
      </c>
      <c r="C36" s="8">
        <v>59649</v>
      </c>
      <c r="D36" s="8">
        <v>59649</v>
      </c>
      <c r="E36" s="9">
        <f t="shared" si="0"/>
        <v>1</v>
      </c>
    </row>
    <row r="37" spans="1:5">
      <c r="A37" s="7" t="s">
        <v>39</v>
      </c>
      <c r="B37" s="8">
        <v>75000</v>
      </c>
      <c r="C37" s="8">
        <v>159467</v>
      </c>
      <c r="D37" s="8">
        <v>159465</v>
      </c>
      <c r="E37" s="9">
        <f t="shared" si="0"/>
        <v>0.99998745822019608</v>
      </c>
    </row>
    <row r="38" spans="1:5">
      <c r="A38" s="14" t="s">
        <v>40</v>
      </c>
      <c r="B38" s="13">
        <v>7675000</v>
      </c>
      <c r="C38" s="13">
        <v>9995043</v>
      </c>
      <c r="D38" s="13">
        <v>9511153</v>
      </c>
      <c r="E38" s="9">
        <f t="shared" si="0"/>
        <v>0.95158700167673116</v>
      </c>
    </row>
    <row r="39" spans="1:5">
      <c r="A39" s="14" t="s">
        <v>41</v>
      </c>
      <c r="B39" s="13">
        <v>0</v>
      </c>
      <c r="C39" s="13">
        <v>1302310</v>
      </c>
      <c r="D39" s="13">
        <v>1302310</v>
      </c>
      <c r="E39" s="9">
        <f t="shared" si="0"/>
        <v>1</v>
      </c>
    </row>
    <row r="40" spans="1:5">
      <c r="A40" s="14" t="s">
        <v>42</v>
      </c>
      <c r="B40" s="13">
        <v>5500000</v>
      </c>
      <c r="C40" s="13">
        <v>5500000</v>
      </c>
      <c r="D40" s="13">
        <v>4967524</v>
      </c>
      <c r="E40" s="9">
        <f t="shared" si="0"/>
        <v>0.90318618181818178</v>
      </c>
    </row>
    <row r="41" spans="1:5">
      <c r="A41" s="14" t="s">
        <v>43</v>
      </c>
      <c r="B41" s="13">
        <v>67272000</v>
      </c>
      <c r="C41" s="13">
        <v>82700810</v>
      </c>
      <c r="D41" s="13">
        <v>80609271</v>
      </c>
      <c r="E41" s="9">
        <f t="shared" si="0"/>
        <v>0.97470957055922425</v>
      </c>
    </row>
    <row r="42" spans="1:5">
      <c r="E42" s="9"/>
    </row>
    <row r="43" spans="1:5" ht="25.5">
      <c r="A43" s="7" t="s">
        <v>44</v>
      </c>
      <c r="B43" s="8">
        <v>13000000</v>
      </c>
      <c r="C43" s="8">
        <v>14447976</v>
      </c>
      <c r="D43" s="8">
        <v>14447976</v>
      </c>
      <c r="E43" s="9">
        <f t="shared" si="0"/>
        <v>1</v>
      </c>
    </row>
    <row r="44" spans="1:5">
      <c r="A44" s="7" t="s">
        <v>45</v>
      </c>
      <c r="B44" s="8">
        <v>0</v>
      </c>
      <c r="C44" s="8">
        <v>6034458</v>
      </c>
      <c r="D44" s="8">
        <v>6034458</v>
      </c>
      <c r="E44" s="9">
        <f t="shared" si="0"/>
        <v>1</v>
      </c>
    </row>
    <row r="45" spans="1:5">
      <c r="A45" s="14" t="s">
        <v>46</v>
      </c>
      <c r="B45" s="13">
        <v>13000000</v>
      </c>
      <c r="C45" s="13">
        <v>20482434</v>
      </c>
      <c r="D45" s="13">
        <v>20482434</v>
      </c>
      <c r="E45" s="9">
        <f t="shared" si="0"/>
        <v>1</v>
      </c>
    </row>
    <row r="46" spans="1:5">
      <c r="E46" s="9"/>
    </row>
    <row r="47" spans="1:5" s="19" customFormat="1">
      <c r="A47" s="16" t="s">
        <v>47</v>
      </c>
      <c r="B47" s="17">
        <f>B41+B45</f>
        <v>80272000</v>
      </c>
      <c r="C47" s="17">
        <f>C41+C45</f>
        <v>103183244</v>
      </c>
      <c r="D47" s="17">
        <f>D41+D45</f>
        <v>101091705</v>
      </c>
      <c r="E47" s="18">
        <f t="shared" si="0"/>
        <v>0.97972985807656909</v>
      </c>
    </row>
  </sheetData>
  <mergeCells count="3">
    <mergeCell ref="A1:E1"/>
    <mergeCell ref="A2:E2"/>
    <mergeCell ref="A3:E3"/>
  </mergeCells>
  <printOptions gridLines="1"/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>
    <oddHeader>&amp;C&amp;L&amp;RÉrték típus: Forint</oddHeader>
    <oddFooter>&amp;C&amp;LAdatellenőrző kód: -60-223f-4d1268-46-66-2e-6a-1a6b6e-35253f71-725b-18&amp;R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6.m.Bevételek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2017-06-01T07:38:17Z</dcterms:created>
  <dcterms:modified xsi:type="dcterms:W3CDTF">2017-06-01T07:38:27Z</dcterms:modified>
</cp:coreProperties>
</file>