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8.évi KÖLTSÉGVETÉS MÓDOSÍTÉS\"/>
    </mc:Choice>
  </mc:AlternateContent>
  <bookViews>
    <workbookView xWindow="480" yWindow="15" windowWidth="11355" windowHeight="8445" tabRatio="601"/>
  </bookViews>
  <sheets>
    <sheet name="bevételek forrásonként" sheetId="28" r:id="rId1"/>
  </sheets>
  <definedNames>
    <definedName name="_xlnm.Print_Area" localSheetId="0">'bevételek forrásonként'!$A$1:$K$67</definedName>
  </definedNames>
  <calcPr calcId="152511"/>
</workbook>
</file>

<file path=xl/calcChain.xml><?xml version="1.0" encoding="utf-8"?>
<calcChain xmlns="http://schemas.openxmlformats.org/spreadsheetml/2006/main">
  <c r="J54" i="28" l="1"/>
  <c r="J47" i="28"/>
  <c r="J42" i="28"/>
  <c r="J39" i="28"/>
  <c r="J38" i="28" s="1"/>
  <c r="J34" i="28"/>
  <c r="J24" i="28"/>
  <c r="J18" i="28"/>
  <c r="J8" i="28" s="1"/>
  <c r="J10" i="28"/>
  <c r="J9" i="28"/>
  <c r="J50" i="28" l="1"/>
  <c r="J55" i="28" s="1"/>
  <c r="K54" i="28"/>
  <c r="K47" i="28" l="1"/>
  <c r="K42" i="28"/>
  <c r="K39" i="28"/>
  <c r="K34" i="28"/>
  <c r="K24" i="28"/>
  <c r="K18" i="28"/>
  <c r="K10" i="28"/>
  <c r="K9" i="28" s="1"/>
  <c r="K8" i="28" l="1"/>
  <c r="K38" i="28"/>
  <c r="K50" i="28" l="1"/>
  <c r="K55" i="28" l="1"/>
</calcChain>
</file>

<file path=xl/sharedStrings.xml><?xml version="1.0" encoding="utf-8"?>
<sst xmlns="http://schemas.openxmlformats.org/spreadsheetml/2006/main" count="54" uniqueCount="53">
  <si>
    <t>Szolgáltatások ellenértéke</t>
  </si>
  <si>
    <t>Immateriális javak értékesítése</t>
  </si>
  <si>
    <t>Ingatlanok értékesítése</t>
  </si>
  <si>
    <t xml:space="preserve">Az önkormányzat és költségvetési szervek bevételei forrásonként </t>
  </si>
  <si>
    <t>3.melléklet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</si>
  <si>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</si>
  <si>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</si>
  <si>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</si>
  <si>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tájmogatása</t>
  </si>
  <si>
    <t>Egyéb működési célú támogatások bevételei államháztartáson belülről</t>
  </si>
  <si>
    <t>Vagyoni típusú adók</t>
  </si>
  <si>
    <t>Gépjárműadók</t>
  </si>
  <si>
    <t>Egyéb közhatalmi bevételek</t>
  </si>
  <si>
    <t>Készletértékesítés ellenértéke</t>
  </si>
  <si>
    <t>Közvetített szolgáltatások ellenértéke</t>
  </si>
  <si>
    <t>Tulajdonosi bevételek</t>
  </si>
  <si>
    <t>Ellátási díjak</t>
  </si>
  <si>
    <t>Kiszámlázott általános forgalmi adó</t>
  </si>
  <si>
    <t>Kamatbevételek</t>
  </si>
  <si>
    <t>Egyéb működési bevételek</t>
  </si>
  <si>
    <t>Egyéb működési célú átvett pénzeszközök</t>
  </si>
  <si>
    <t>Működési célú garancia- és kezességvállalásból származó megtérülések állmháztartáson kívülről</t>
  </si>
  <si>
    <t>Működési célú visszatérítendő támogatások, kölcsönök visszatérülése államháztartáson kívülről</t>
  </si>
  <si>
    <t>Felhalmozási célú önkormányzati támogatások</t>
  </si>
  <si>
    <t>Egyéb felhalmozási célú támogatások bevételei államháztartáson belülről</t>
  </si>
  <si>
    <t>Egyéb tárgyi eszközök értékesítése</t>
  </si>
  <si>
    <t>Részesedések értékesítése</t>
  </si>
  <si>
    <t>Egyéb felhalmozási célú átvett pénzeszközök</t>
  </si>
  <si>
    <t>6. Felhalmozási célú támogatások államháztartáson belülről</t>
  </si>
  <si>
    <t>8. Felhalmozási célú átvett pénzeszközök</t>
  </si>
  <si>
    <t>KÖLTSÉGVETÉSI BEVÉTELEK (I+II)</t>
  </si>
  <si>
    <t>Előző év költségvetési maradványának igénybevétele</t>
  </si>
  <si>
    <t>BEVÉTELEK MINDÖSSZESEN (I+II+III)</t>
  </si>
  <si>
    <t>1. Működési célú támogatások államháztartáson belülről</t>
  </si>
  <si>
    <t>Önkormányzatok működési támogatásai</t>
  </si>
  <si>
    <t>Értékesítési és forgalmi adók</t>
  </si>
  <si>
    <t>Egyéb áruhasználati és szolgáltatási adók</t>
  </si>
  <si>
    <t>2. Közhatalmi bevételek</t>
  </si>
  <si>
    <t>3. Működési bevételek</t>
  </si>
  <si>
    <t>4. Működési célú átvett pénzeszközök</t>
  </si>
  <si>
    <t>I. MÛKÖDÉSI BEVÉTELEK (1+2+3+4)</t>
  </si>
  <si>
    <t>7. Felhalmozási bevételek</t>
  </si>
  <si>
    <t>II. FELHALMOZÁSI BEVÉTELEK  (6+7+8)</t>
  </si>
  <si>
    <t>Adatok forintban!</t>
  </si>
  <si>
    <t>Működési célú költségvetési támogatások és kiegészító támogatások</t>
  </si>
  <si>
    <t>Elszámolásból származó bevételek</t>
  </si>
  <si>
    <t>Forgatási célú értékpapírok bevátlása, értéekesítése</t>
  </si>
  <si>
    <t>III. FINANSZÍROZÁSI BEVÉTELEK</t>
  </si>
  <si>
    <t>Államháztartáson belüli megelőlegezések</t>
  </si>
  <si>
    <t>Általános forgalmi adó visszatérítése</t>
  </si>
  <si>
    <t>Eredeti előirányzat</t>
  </si>
  <si>
    <t>Módosított előirányzat</t>
  </si>
  <si>
    <t>a 2/2019.(II.28.)önkormányzati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</si>
</sst>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 applyAlignment="1">
      <alignment horizontal="center" vertical="center" wrapText="1"/>
    </xf>
    <xf numFmtId="0" fontId="0" fillId="0" borderId="4" xfId="0" applyBorder="1"/>
    <xf numFmtId="0" fontId="3" fillId="0" borderId="5" xfId="3" applyNumberFormat="1" applyFont="1" applyFill="1" applyBorder="1" applyAlignment="1" applyProtection="1">
      <alignment horizontal="left" indent="1"/>
    </xf>
    <xf numFmtId="0" fontId="0" fillId="0" borderId="0" xfId="0" applyAlignment="1">
      <alignment vertical="center" wrapText="1"/>
    </xf>
    <xf numFmtId="3" fontId="2" fillId="0" borderId="6" xfId="0" applyNumberFormat="1" applyFont="1" applyBorder="1"/>
    <xf numFmtId="3" fontId="0" fillId="0" borderId="7" xfId="0" applyNumberFormat="1" applyBorder="1"/>
    <xf numFmtId="3" fontId="0" fillId="0" borderId="8" xfId="0" applyNumberFormat="1" applyBorder="1"/>
    <xf numFmtId="3" fontId="2" fillId="0" borderId="7" xfId="0" applyNumberFormat="1" applyFont="1" applyBorder="1"/>
    <xf numFmtId="3" fontId="5" fillId="0" borderId="7" xfId="0" applyNumberFormat="1" applyFont="1" applyBorder="1"/>
    <xf numFmtId="3" fontId="0" fillId="0" borderId="11" xfId="0" applyNumberFormat="1" applyBorder="1"/>
    <xf numFmtId="0" fontId="2" fillId="0" borderId="0" xfId="0" applyFont="1" applyAlignment="1">
      <alignment horizontal="center" wrapText="1"/>
    </xf>
    <xf numFmtId="3" fontId="2" fillId="0" borderId="10" xfId="0" applyNumberFormat="1" applyFont="1" applyBorder="1"/>
    <xf numFmtId="0" fontId="5" fillId="0" borderId="2" xfId="3" applyNumberFormat="1" applyFont="1" applyFill="1" applyBorder="1" applyAlignment="1" applyProtection="1">
      <alignment horizontal="left"/>
    </xf>
    <xf numFmtId="0" fontId="4" fillId="0" borderId="2" xfId="3" applyNumberFormat="1" applyFont="1" applyFill="1" applyBorder="1" applyAlignment="1" applyProtection="1">
      <alignment horizontal="left" vertical="center"/>
    </xf>
    <xf numFmtId="0" fontId="0" fillId="0" borderId="2" xfId="0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3" applyNumberFormat="1" applyFont="1" applyFill="1" applyBorder="1" applyAlignment="1" applyProtection="1">
      <alignment horizontal="left" vertical="center"/>
    </xf>
    <xf numFmtId="0" fontId="2" fillId="0" borderId="2" xfId="3" applyNumberFormat="1" applyFont="1" applyFill="1" applyBorder="1" applyAlignment="1" applyProtection="1">
      <alignment horizontal="left" vertical="center"/>
    </xf>
    <xf numFmtId="3" fontId="2" fillId="0" borderId="11" xfId="0" applyNumberFormat="1" applyFont="1" applyBorder="1"/>
    <xf numFmtId="0" fontId="2" fillId="0" borderId="2" xfId="3" applyNumberFormat="1" applyFont="1" applyFill="1" applyBorder="1" applyAlignment="1" applyProtection="1">
      <alignment horizontal="left"/>
    </xf>
    <xf numFmtId="3" fontId="0" fillId="0" borderId="12" xfId="0" applyNumberFormat="1" applyBorder="1"/>
    <xf numFmtId="3" fontId="2" fillId="0" borderId="13" xfId="0" applyNumberFormat="1" applyFont="1" applyBorder="1"/>
    <xf numFmtId="3" fontId="2" fillId="0" borderId="14" xfId="0" applyNumberFormat="1" applyFont="1" applyBorder="1"/>
    <xf numFmtId="3" fontId="2" fillId="0" borderId="3" xfId="0" applyNumberFormat="1" applyFont="1" applyBorder="1" applyAlignment="1">
      <alignment vertical="center" wrapText="1"/>
    </xf>
    <xf numFmtId="0" fontId="5" fillId="0" borderId="5" xfId="3" applyNumberFormat="1" applyFont="1" applyFill="1" applyBorder="1" applyAlignment="1" applyProtection="1">
      <alignment horizontal="left"/>
    </xf>
    <xf numFmtId="3" fontId="3" fillId="0" borderId="7" xfId="0" applyNumberFormat="1" applyFont="1" applyBorder="1"/>
    <xf numFmtId="0" fontId="2" fillId="0" borderId="2" xfId="0" applyFont="1" applyBorder="1" applyAlignment="1">
      <alignment horizontal="left" vertical="center"/>
    </xf>
    <xf numFmtId="3" fontId="3" fillId="0" borderId="8" xfId="0" applyNumberFormat="1" applyFont="1" applyBorder="1"/>
    <xf numFmtId="3" fontId="3" fillId="0" borderId="11" xfId="0" applyNumberFormat="1" applyFont="1" applyBorder="1"/>
    <xf numFmtId="0" fontId="2" fillId="0" borderId="2" xfId="3" applyNumberFormat="1" applyFont="1" applyFill="1" applyBorder="1" applyAlignment="1" applyProtection="1">
      <alignment horizontal="left" indent="1"/>
    </xf>
    <xf numFmtId="0" fontId="3" fillId="0" borderId="16" xfId="3" applyNumberFormat="1" applyFont="1" applyFill="1" applyBorder="1" applyAlignment="1" applyProtection="1"/>
    <xf numFmtId="3" fontId="3" fillId="0" borderId="9" xfId="0" applyNumberFormat="1" applyFont="1" applyBorder="1"/>
    <xf numFmtId="0" fontId="3" fillId="0" borderId="4" xfId="3" applyNumberFormat="1" applyFont="1" applyFill="1" applyBorder="1" applyAlignment="1" applyProtection="1"/>
    <xf numFmtId="3" fontId="3" fillId="0" borderId="12" xfId="0" applyNumberFormat="1" applyFont="1" applyBorder="1"/>
    <xf numFmtId="3" fontId="2" fillId="0" borderId="22" xfId="0" applyNumberFormat="1" applyFont="1" applyBorder="1"/>
    <xf numFmtId="3" fontId="2" fillId="0" borderId="0" xfId="0" applyNumberFormat="1" applyFont="1" applyBorder="1"/>
    <xf numFmtId="3" fontId="0" fillId="0" borderId="0" xfId="0" applyNumberFormat="1" applyBorder="1"/>
    <xf numFmtId="3" fontId="0" fillId="0" borderId="0" xfId="0" applyNumberFormat="1"/>
    <xf numFmtId="0" fontId="3" fillId="0" borderId="17" xfId="3" applyNumberFormat="1" applyFont="1" applyFill="1" applyBorder="1" applyAlignment="1" applyProtection="1">
      <alignment horizontal="left"/>
    </xf>
    <xf numFmtId="0" fontId="3" fillId="0" borderId="11" xfId="3" applyNumberFormat="1" applyFont="1" applyFill="1" applyBorder="1" applyAlignment="1" applyProtection="1">
      <alignment horizontal="left"/>
    </xf>
    <xf numFmtId="0" fontId="3" fillId="0" borderId="1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2" fillId="0" borderId="16" xfId="3" applyNumberFormat="1" applyFont="1" applyFill="1" applyBorder="1" applyAlignment="1" applyProtection="1">
      <alignment horizontal="left"/>
    </xf>
    <xf numFmtId="0" fontId="2" fillId="0" borderId="17" xfId="3" applyNumberFormat="1" applyFont="1" applyFill="1" applyBorder="1" applyAlignment="1" applyProtection="1">
      <alignment horizontal="left"/>
    </xf>
    <xf numFmtId="0" fontId="2" fillId="0" borderId="11" xfId="3" applyNumberFormat="1" applyFont="1" applyFill="1" applyBorder="1" applyAlignment="1" applyProtection="1">
      <alignment horizontal="left"/>
    </xf>
    <xf numFmtId="0" fontId="3" fillId="0" borderId="17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3" fillId="0" borderId="18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3" fillId="0" borderId="15" xfId="3" applyNumberFormat="1" applyFont="1" applyFill="1" applyBorder="1" applyAlignment="1" applyProtection="1">
      <alignment horizontal="left"/>
    </xf>
    <xf numFmtId="0" fontId="3" fillId="0" borderId="12" xfId="3" applyNumberFormat="1" applyFont="1" applyFill="1" applyBorder="1" applyAlignment="1" applyProtection="1">
      <alignment horizontal="left"/>
    </xf>
    <xf numFmtId="0" fontId="2" fillId="0" borderId="15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4" fillId="0" borderId="23" xfId="3" applyNumberFormat="1" applyFont="1" applyFill="1" applyBorder="1" applyAlignment="1" applyProtection="1">
      <alignment horizontal="left" indent="2"/>
    </xf>
    <xf numFmtId="0" fontId="4" fillId="0" borderId="0" xfId="3" applyNumberFormat="1" applyFont="1" applyFill="1" applyBorder="1" applyAlignment="1" applyProtection="1">
      <alignment horizontal="left" indent="2"/>
    </xf>
    <xf numFmtId="0" fontId="3" fillId="0" borderId="0" xfId="3" applyNumberFormat="1" applyFont="1" applyFill="1" applyBorder="1" applyAlignment="1" applyProtection="1">
      <alignment horizontal="left" indent="2"/>
    </xf>
    <xf numFmtId="0" fontId="5" fillId="0" borderId="0" xfId="3" applyNumberFormat="1" applyFont="1" applyFill="1" applyBorder="1" applyAlignment="1" applyProtection="1">
      <alignment horizontal="left" indent="2"/>
    </xf>
    <xf numFmtId="0" fontId="2" fillId="0" borderId="0" xfId="3" applyNumberFormat="1" applyFont="1" applyFill="1" applyBorder="1" applyAlignment="1" applyProtection="1">
      <alignment horizontal="left" indent="1"/>
    </xf>
    <xf numFmtId="0" fontId="2" fillId="0" borderId="16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1" xfId="3" applyNumberFormat="1" applyFont="1" applyFill="1" applyBorder="1" applyAlignment="1" applyProtection="1">
      <alignment horizontal="left" vertical="center" wrapText="1"/>
    </xf>
    <xf numFmtId="0" fontId="2" fillId="0" borderId="22" xfId="3" applyNumberFormat="1" applyFont="1" applyFill="1" applyBorder="1" applyAlignment="1" applyProtection="1">
      <alignment horizontal="left" vertical="center" wrapText="1"/>
    </xf>
    <xf numFmtId="0" fontId="2" fillId="0" borderId="1" xfId="3" applyNumberFormat="1" applyFont="1" applyFill="1" applyBorder="1" applyAlignment="1" applyProtection="1">
      <alignment horizontal="left" vertical="center" wrapText="1"/>
    </xf>
    <xf numFmtId="0" fontId="4" fillId="0" borderId="22" xfId="3" applyNumberFormat="1" applyFont="1" applyFill="1" applyBorder="1" applyAlignment="1" applyProtection="1">
      <alignment horizontal="left"/>
    </xf>
    <xf numFmtId="0" fontId="2" fillId="0" borderId="4" xfId="0" applyFont="1" applyBorder="1" applyAlignment="1">
      <alignment horizontal="left" vertical="center"/>
    </xf>
    <xf numFmtId="0" fontId="2" fillId="0" borderId="19" xfId="3" applyNumberFormat="1" applyFont="1" applyFill="1" applyBorder="1" applyAlignment="1" applyProtection="1">
      <alignment horizontal="left" vertical="center"/>
    </xf>
    <xf numFmtId="0" fontId="2" fillId="0" borderId="20" xfId="3" applyNumberFormat="1" applyFont="1" applyFill="1" applyBorder="1" applyAlignment="1" applyProtection="1">
      <alignment horizontal="left" vertical="center"/>
    </xf>
    <xf numFmtId="0" fontId="2" fillId="0" borderId="13" xfId="3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24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3" fillId="0" borderId="0" xfId="3" applyNumberFormat="1" applyFont="1" applyFill="1" applyBorder="1" applyAlignment="1" applyProtection="1">
      <alignment horizontal="left"/>
    </xf>
    <xf numFmtId="0" fontId="3" fillId="0" borderId="28" xfId="3" applyNumberFormat="1" applyFont="1" applyFill="1" applyBorder="1" applyAlignment="1" applyProtection="1">
      <alignment horizontal="left"/>
    </xf>
    <xf numFmtId="0" fontId="2" fillId="0" borderId="5" xfId="3" applyNumberFormat="1" applyFont="1" applyFill="1" applyBorder="1" applyAlignment="1" applyProtection="1">
      <alignment horizontal="left"/>
    </xf>
    <xf numFmtId="0" fontId="3" fillId="0" borderId="15" xfId="3" applyNumberFormat="1" applyFont="1" applyFill="1" applyBorder="1" applyAlignment="1" applyProtection="1">
      <alignment horizontal="left" vertical="center"/>
    </xf>
    <xf numFmtId="0" fontId="3" fillId="0" borderId="12" xfId="3" applyNumberFormat="1" applyFont="1" applyFill="1" applyBorder="1" applyAlignment="1" applyProtection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tabSelected="1" zoomScaleNormal="100" zoomScalePageLayoutView="90" workbookViewId="0">
      <selection activeCell="W21" sqref="W21"/>
    </sheetView>
  </sheetViews>
  <sheetFormatPr defaultColWidth="5.7109375" defaultRowHeight="12.75" x14ac:dyDescent="0.2"/>
  <cols>
    <col min="1" max="1" width="5" customWidth="1"/>
    <col min="2" max="2" width="10.42578125" customWidth="1"/>
    <col min="3" max="3" width="7.42578125" customWidth="1"/>
    <col min="4" max="4" width="11.5703125" customWidth="1"/>
    <col min="5" max="5" width="16.42578125" customWidth="1"/>
    <col min="6" max="7" width="8.5703125" customWidth="1"/>
    <col min="8" max="8" width="10.5703125" customWidth="1"/>
    <col min="9" max="9" width="11.140625" customWidth="1"/>
    <col min="10" max="11" width="11.7109375" customWidth="1"/>
    <col min="13" max="13" width="10.42578125" customWidth="1"/>
  </cols>
  <sheetData>
    <row r="1" spans="1:13" x14ac:dyDescent="0.2">
      <c r="A1" s="91" t="s">
        <v>4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3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3" ht="25.5" customHeight="1" x14ac:dyDescent="0.2">
      <c r="A3" s="92" t="s">
        <v>52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3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3" ht="15.75" x14ac:dyDescent="0.25">
      <c r="A5" s="93" t="s">
        <v>3</v>
      </c>
      <c r="B5" s="93"/>
      <c r="C5" s="93"/>
      <c r="D5" s="93"/>
      <c r="E5" s="93"/>
      <c r="F5" s="93"/>
      <c r="G5" s="93"/>
      <c r="H5" s="93"/>
      <c r="I5" s="93"/>
      <c r="J5" s="93"/>
      <c r="K5" s="93"/>
    </row>
    <row r="6" spans="1:13" ht="16.5" thickBot="1" x14ac:dyDescent="0.3">
      <c r="A6" s="4"/>
      <c r="B6" s="4"/>
      <c r="C6" s="4"/>
      <c r="D6" s="4"/>
      <c r="E6" s="4"/>
      <c r="F6" s="4"/>
      <c r="G6" s="4"/>
      <c r="H6" s="4"/>
      <c r="I6" s="4"/>
      <c r="J6" s="94" t="s">
        <v>43</v>
      </c>
      <c r="K6" s="95"/>
    </row>
    <row r="7" spans="1:13" ht="27" thickTop="1" thickBot="1" x14ac:dyDescent="0.25">
      <c r="A7" s="96"/>
      <c r="B7" s="97"/>
      <c r="C7" s="97"/>
      <c r="D7" s="97"/>
      <c r="E7" s="97"/>
      <c r="F7" s="97"/>
      <c r="G7" s="97"/>
      <c r="H7" s="97"/>
      <c r="I7" s="98"/>
      <c r="J7" s="7" t="s">
        <v>50</v>
      </c>
      <c r="K7" s="5" t="s">
        <v>51</v>
      </c>
    </row>
    <row r="8" spans="1:13" ht="14.25" thickTop="1" thickBot="1" x14ac:dyDescent="0.25">
      <c r="A8" s="88" t="s">
        <v>40</v>
      </c>
      <c r="B8" s="89"/>
      <c r="C8" s="89"/>
      <c r="D8" s="89"/>
      <c r="E8" s="89"/>
      <c r="F8" s="89"/>
      <c r="G8" s="89"/>
      <c r="H8" s="89"/>
      <c r="I8" s="90"/>
      <c r="J8" s="11">
        <f>J9+J18+J24+J34</f>
        <v>306170287</v>
      </c>
      <c r="K8" s="11">
        <f>K9+K18+K24+K34</f>
        <v>350610686</v>
      </c>
    </row>
    <row r="9" spans="1:13" ht="14.25" customHeight="1" thickTop="1" x14ac:dyDescent="0.2">
      <c r="A9" s="87" t="s">
        <v>33</v>
      </c>
      <c r="B9" s="60"/>
      <c r="C9" s="60"/>
      <c r="D9" s="60"/>
      <c r="E9" s="60"/>
      <c r="F9" s="60"/>
      <c r="G9" s="60"/>
      <c r="H9" s="60"/>
      <c r="I9" s="61"/>
      <c r="J9" s="18">
        <f>J10+J17</f>
        <v>173409521</v>
      </c>
      <c r="K9" s="18">
        <f>K10+K17</f>
        <v>179621246</v>
      </c>
    </row>
    <row r="10" spans="1:13" ht="14.25" customHeight="1" x14ac:dyDescent="0.2">
      <c r="A10" s="33"/>
      <c r="B10" s="60" t="s">
        <v>34</v>
      </c>
      <c r="C10" s="60"/>
      <c r="D10" s="60"/>
      <c r="E10" s="60"/>
      <c r="F10" s="60"/>
      <c r="G10" s="60"/>
      <c r="H10" s="60"/>
      <c r="I10" s="61"/>
      <c r="J10" s="18">
        <f>SUM(J11:J16)</f>
        <v>146576521</v>
      </c>
      <c r="K10" s="18">
        <f>SUM(K11:K16)</f>
        <v>148421246</v>
      </c>
    </row>
    <row r="11" spans="1:13" x14ac:dyDescent="0.2">
      <c r="A11" s="23"/>
      <c r="B11" s="52" t="s">
        <v>5</v>
      </c>
      <c r="C11" s="52"/>
      <c r="D11" s="52"/>
      <c r="E11" s="52"/>
      <c r="F11" s="52"/>
      <c r="G11" s="52"/>
      <c r="H11" s="52"/>
      <c r="I11" s="53"/>
      <c r="J11" s="32">
        <v>45288978</v>
      </c>
      <c r="K11" s="32">
        <v>45345220</v>
      </c>
      <c r="M11" s="44"/>
    </row>
    <row r="12" spans="1:13" x14ac:dyDescent="0.2">
      <c r="A12" s="20"/>
      <c r="B12" s="52" t="s">
        <v>6</v>
      </c>
      <c r="C12" s="52"/>
      <c r="D12" s="52"/>
      <c r="E12" s="52"/>
      <c r="F12" s="52"/>
      <c r="G12" s="52"/>
      <c r="H12" s="52"/>
      <c r="I12" s="53"/>
      <c r="J12" s="12">
        <v>51210617</v>
      </c>
      <c r="K12" s="12">
        <v>51847566</v>
      </c>
      <c r="M12" s="44"/>
    </row>
    <row r="13" spans="1:13" x14ac:dyDescent="0.2">
      <c r="A13" s="21"/>
      <c r="B13" s="52" t="s">
        <v>7</v>
      </c>
      <c r="C13" s="52"/>
      <c r="D13" s="52"/>
      <c r="E13" s="52"/>
      <c r="F13" s="52"/>
      <c r="G13" s="52"/>
      <c r="H13" s="52"/>
      <c r="I13" s="53"/>
      <c r="J13" s="12">
        <v>33779606</v>
      </c>
      <c r="K13" s="12">
        <v>34096255</v>
      </c>
      <c r="M13" s="44"/>
    </row>
    <row r="14" spans="1:13" x14ac:dyDescent="0.2">
      <c r="A14" s="22"/>
      <c r="B14" s="52" t="s">
        <v>8</v>
      </c>
      <c r="C14" s="75"/>
      <c r="D14" s="75"/>
      <c r="E14" s="75"/>
      <c r="F14" s="75"/>
      <c r="G14" s="75"/>
      <c r="H14" s="75"/>
      <c r="I14" s="76"/>
      <c r="J14" s="32">
        <v>2047320</v>
      </c>
      <c r="K14" s="32">
        <v>2328689</v>
      </c>
      <c r="M14" s="44"/>
    </row>
    <row r="15" spans="1:13" x14ac:dyDescent="0.2">
      <c r="A15" s="21"/>
      <c r="B15" s="52" t="s">
        <v>44</v>
      </c>
      <c r="C15" s="75"/>
      <c r="D15" s="75"/>
      <c r="E15" s="75"/>
      <c r="F15" s="75"/>
      <c r="G15" s="75"/>
      <c r="H15" s="75"/>
      <c r="I15" s="76"/>
      <c r="J15" s="12">
        <v>14250000</v>
      </c>
      <c r="K15" s="12">
        <v>14764959</v>
      </c>
      <c r="M15" s="44"/>
    </row>
    <row r="16" spans="1:13" x14ac:dyDescent="0.2">
      <c r="A16" s="21"/>
      <c r="B16" s="77" t="s">
        <v>45</v>
      </c>
      <c r="C16" s="78"/>
      <c r="D16" s="78"/>
      <c r="E16" s="78"/>
      <c r="F16" s="78"/>
      <c r="G16" s="78"/>
      <c r="H16" s="78"/>
      <c r="I16" s="79"/>
      <c r="J16" s="12">
        <v>0</v>
      </c>
      <c r="K16" s="12">
        <v>38557</v>
      </c>
      <c r="M16" s="44"/>
    </row>
    <row r="17" spans="1:13" x14ac:dyDescent="0.2">
      <c r="A17" s="21"/>
      <c r="B17" s="67" t="s">
        <v>9</v>
      </c>
      <c r="C17" s="67"/>
      <c r="D17" s="67"/>
      <c r="E17" s="67"/>
      <c r="F17" s="67"/>
      <c r="G17" s="67"/>
      <c r="H17" s="67"/>
      <c r="I17" s="68"/>
      <c r="J17" s="14">
        <v>26833000</v>
      </c>
      <c r="K17" s="14">
        <v>31200000</v>
      </c>
      <c r="M17" s="44"/>
    </row>
    <row r="18" spans="1:13" x14ac:dyDescent="0.2">
      <c r="A18" s="74" t="s">
        <v>37</v>
      </c>
      <c r="B18" s="60"/>
      <c r="C18" s="60"/>
      <c r="D18" s="60"/>
      <c r="E18" s="60"/>
      <c r="F18" s="60"/>
      <c r="G18" s="60"/>
      <c r="H18" s="60"/>
      <c r="I18" s="61"/>
      <c r="J18" s="14">
        <f>SUM(J19:J23)</f>
        <v>126018000</v>
      </c>
      <c r="K18" s="14">
        <f>SUM(K19:K23)</f>
        <v>162458000</v>
      </c>
      <c r="M18" s="44"/>
    </row>
    <row r="19" spans="1:13" x14ac:dyDescent="0.2">
      <c r="A19" s="23"/>
      <c r="B19" s="52" t="s">
        <v>10</v>
      </c>
      <c r="C19" s="52"/>
      <c r="D19" s="52"/>
      <c r="E19" s="52"/>
      <c r="F19" s="52"/>
      <c r="G19" s="52"/>
      <c r="H19" s="52"/>
      <c r="I19" s="53"/>
      <c r="J19" s="15">
        <v>42378000</v>
      </c>
      <c r="K19" s="15">
        <v>42738000</v>
      </c>
      <c r="M19" s="44"/>
    </row>
    <row r="20" spans="1:13" x14ac:dyDescent="0.2">
      <c r="A20" s="23"/>
      <c r="B20" s="52" t="s">
        <v>35</v>
      </c>
      <c r="C20" s="52"/>
      <c r="D20" s="52"/>
      <c r="E20" s="52"/>
      <c r="F20" s="52"/>
      <c r="G20" s="52"/>
      <c r="H20" s="52"/>
      <c r="I20" s="53"/>
      <c r="J20" s="15">
        <v>78350000</v>
      </c>
      <c r="K20" s="15">
        <v>113750000</v>
      </c>
      <c r="M20" s="44"/>
    </row>
    <row r="21" spans="1:13" x14ac:dyDescent="0.2">
      <c r="A21" s="21"/>
      <c r="B21" s="52" t="s">
        <v>11</v>
      </c>
      <c r="C21" s="52"/>
      <c r="D21" s="52"/>
      <c r="E21" s="52"/>
      <c r="F21" s="52"/>
      <c r="G21" s="52"/>
      <c r="H21" s="52"/>
      <c r="I21" s="53"/>
      <c r="J21" s="12">
        <v>5100000</v>
      </c>
      <c r="K21" s="12">
        <v>5650000</v>
      </c>
      <c r="M21" s="44"/>
    </row>
    <row r="22" spans="1:13" x14ac:dyDescent="0.2">
      <c r="A22" s="21"/>
      <c r="B22" s="52" t="s">
        <v>36</v>
      </c>
      <c r="C22" s="52"/>
      <c r="D22" s="52"/>
      <c r="E22" s="52"/>
      <c r="F22" s="52"/>
      <c r="G22" s="52"/>
      <c r="H22" s="52"/>
      <c r="I22" s="53"/>
      <c r="J22" s="12">
        <v>120000</v>
      </c>
      <c r="K22" s="12">
        <v>120000</v>
      </c>
      <c r="M22" s="44"/>
    </row>
    <row r="23" spans="1:13" x14ac:dyDescent="0.2">
      <c r="A23" s="21"/>
      <c r="B23" s="102" t="s">
        <v>12</v>
      </c>
      <c r="C23" s="102"/>
      <c r="D23" s="102"/>
      <c r="E23" s="102"/>
      <c r="F23" s="102"/>
      <c r="G23" s="102"/>
      <c r="H23" s="102"/>
      <c r="I23" s="103"/>
      <c r="J23" s="12">
        <v>70000</v>
      </c>
      <c r="K23" s="12">
        <v>200000</v>
      </c>
      <c r="M23" s="44"/>
    </row>
    <row r="24" spans="1:13" x14ac:dyDescent="0.2">
      <c r="A24" s="74" t="s">
        <v>38</v>
      </c>
      <c r="B24" s="60"/>
      <c r="C24" s="60"/>
      <c r="D24" s="60"/>
      <c r="E24" s="60"/>
      <c r="F24" s="60"/>
      <c r="G24" s="60"/>
      <c r="H24" s="60"/>
      <c r="I24" s="61"/>
      <c r="J24" s="14">
        <f>SUM(J25:J33)</f>
        <v>6742766</v>
      </c>
      <c r="K24" s="14">
        <f>SUM(K25:K33)</f>
        <v>8423440</v>
      </c>
      <c r="M24" s="44"/>
    </row>
    <row r="25" spans="1:13" x14ac:dyDescent="0.2">
      <c r="A25" s="21"/>
      <c r="B25" s="57" t="s">
        <v>13</v>
      </c>
      <c r="C25" s="58"/>
      <c r="D25" s="58"/>
      <c r="E25" s="58"/>
      <c r="F25" s="58"/>
      <c r="G25" s="58"/>
      <c r="H25" s="58"/>
      <c r="I25" s="59"/>
      <c r="J25" s="12">
        <v>0</v>
      </c>
      <c r="K25" s="12">
        <v>0</v>
      </c>
      <c r="M25" s="44"/>
    </row>
    <row r="26" spans="1:13" x14ac:dyDescent="0.2">
      <c r="A26" s="21"/>
      <c r="B26" s="52" t="s">
        <v>0</v>
      </c>
      <c r="C26" s="52"/>
      <c r="D26" s="52"/>
      <c r="E26" s="52"/>
      <c r="F26" s="52"/>
      <c r="G26" s="52"/>
      <c r="H26" s="52"/>
      <c r="I26" s="53"/>
      <c r="J26" s="12">
        <v>6240000</v>
      </c>
      <c r="K26" s="12">
        <v>7119000</v>
      </c>
      <c r="M26" s="44"/>
    </row>
    <row r="27" spans="1:13" x14ac:dyDescent="0.2">
      <c r="A27" s="21"/>
      <c r="B27" s="52" t="s">
        <v>14</v>
      </c>
      <c r="C27" s="52"/>
      <c r="D27" s="52"/>
      <c r="E27" s="52"/>
      <c r="F27" s="52"/>
      <c r="G27" s="52"/>
      <c r="H27" s="52"/>
      <c r="I27" s="53"/>
      <c r="J27" s="12">
        <v>90000</v>
      </c>
      <c r="K27" s="12">
        <v>150000</v>
      </c>
      <c r="M27" s="44"/>
    </row>
    <row r="28" spans="1:13" x14ac:dyDescent="0.2">
      <c r="A28" s="21"/>
      <c r="B28" s="52" t="s">
        <v>15</v>
      </c>
      <c r="C28" s="52"/>
      <c r="D28" s="52"/>
      <c r="E28" s="52"/>
      <c r="F28" s="52"/>
      <c r="G28" s="52"/>
      <c r="H28" s="52"/>
      <c r="I28" s="53"/>
      <c r="J28" s="12">
        <v>0</v>
      </c>
      <c r="K28" s="12">
        <v>0</v>
      </c>
      <c r="M28" s="44"/>
    </row>
    <row r="29" spans="1:13" x14ac:dyDescent="0.2">
      <c r="A29" s="24"/>
      <c r="B29" s="52" t="s">
        <v>16</v>
      </c>
      <c r="C29" s="52"/>
      <c r="D29" s="52"/>
      <c r="E29" s="52"/>
      <c r="F29" s="52"/>
      <c r="G29" s="52"/>
      <c r="H29" s="52"/>
      <c r="I29" s="53"/>
      <c r="J29" s="13">
        <v>0</v>
      </c>
      <c r="K29" s="13">
        <v>0</v>
      </c>
      <c r="M29" s="44"/>
    </row>
    <row r="30" spans="1:13" x14ac:dyDescent="0.2">
      <c r="A30" s="26"/>
      <c r="B30" s="47" t="s">
        <v>17</v>
      </c>
      <c r="C30" s="47"/>
      <c r="D30" s="47"/>
      <c r="E30" s="47"/>
      <c r="F30" s="47"/>
      <c r="G30" s="47"/>
      <c r="H30" s="47"/>
      <c r="I30" s="48"/>
      <c r="J30" s="34">
        <v>149000</v>
      </c>
      <c r="K30" s="34">
        <v>869000</v>
      </c>
      <c r="M30" s="44"/>
    </row>
    <row r="31" spans="1:13" x14ac:dyDescent="0.2">
      <c r="A31" s="26"/>
      <c r="B31" s="47" t="s">
        <v>49</v>
      </c>
      <c r="C31" s="47"/>
      <c r="D31" s="47"/>
      <c r="E31" s="47"/>
      <c r="F31" s="47"/>
      <c r="G31" s="47"/>
      <c r="H31" s="47"/>
      <c r="I31" s="48"/>
      <c r="J31" s="40">
        <v>0</v>
      </c>
      <c r="K31" s="40">
        <v>0</v>
      </c>
      <c r="M31" s="44"/>
    </row>
    <row r="32" spans="1:13" x14ac:dyDescent="0.2">
      <c r="A32" s="19"/>
      <c r="B32" s="47" t="s">
        <v>18</v>
      </c>
      <c r="C32" s="47"/>
      <c r="D32" s="47"/>
      <c r="E32" s="47"/>
      <c r="F32" s="47"/>
      <c r="G32" s="47"/>
      <c r="H32" s="47"/>
      <c r="I32" s="48"/>
      <c r="J32" s="35">
        <v>823</v>
      </c>
      <c r="K32" s="35">
        <v>823</v>
      </c>
      <c r="M32" s="44"/>
    </row>
    <row r="33" spans="1:13" x14ac:dyDescent="0.2">
      <c r="A33" s="9"/>
      <c r="B33" s="45" t="s">
        <v>19</v>
      </c>
      <c r="C33" s="45"/>
      <c r="D33" s="45"/>
      <c r="E33" s="45"/>
      <c r="F33" s="45"/>
      <c r="G33" s="45"/>
      <c r="H33" s="45"/>
      <c r="I33" s="46"/>
      <c r="J33" s="16">
        <v>262943</v>
      </c>
      <c r="K33" s="16">
        <v>284617</v>
      </c>
      <c r="M33" s="44"/>
    </row>
    <row r="34" spans="1:13" x14ac:dyDescent="0.2">
      <c r="A34" s="101" t="s">
        <v>39</v>
      </c>
      <c r="B34" s="50"/>
      <c r="C34" s="50"/>
      <c r="D34" s="50"/>
      <c r="E34" s="50"/>
      <c r="F34" s="50"/>
      <c r="G34" s="50"/>
      <c r="H34" s="50"/>
      <c r="I34" s="51"/>
      <c r="J34" s="14">
        <f>SUM(J35:J37)</f>
        <v>0</v>
      </c>
      <c r="K34" s="14">
        <f>SUM(K35:K37)</f>
        <v>108000</v>
      </c>
      <c r="M34" s="44"/>
    </row>
    <row r="35" spans="1:13" x14ac:dyDescent="0.2">
      <c r="A35" s="8"/>
      <c r="B35" s="45" t="s">
        <v>21</v>
      </c>
      <c r="C35" s="45"/>
      <c r="D35" s="45"/>
      <c r="E35" s="45"/>
      <c r="F35" s="45"/>
      <c r="G35" s="45"/>
      <c r="H35" s="45"/>
      <c r="I35" s="46"/>
      <c r="J35" s="16">
        <v>0</v>
      </c>
      <c r="K35" s="16">
        <v>0</v>
      </c>
      <c r="M35" s="44"/>
    </row>
    <row r="36" spans="1:13" x14ac:dyDescent="0.2">
      <c r="A36" s="6"/>
      <c r="B36" s="45" t="s">
        <v>22</v>
      </c>
      <c r="C36" s="45"/>
      <c r="D36" s="45"/>
      <c r="E36" s="45"/>
      <c r="F36" s="45"/>
      <c r="G36" s="45"/>
      <c r="H36" s="45"/>
      <c r="I36" s="46"/>
      <c r="J36" s="16">
        <v>0</v>
      </c>
      <c r="K36" s="16">
        <v>0</v>
      </c>
      <c r="M36" s="44"/>
    </row>
    <row r="37" spans="1:13" ht="13.5" thickBot="1" x14ac:dyDescent="0.25">
      <c r="A37" s="6"/>
      <c r="B37" s="65" t="s">
        <v>20</v>
      </c>
      <c r="C37" s="65"/>
      <c r="D37" s="65"/>
      <c r="E37" s="65"/>
      <c r="F37" s="65"/>
      <c r="G37" s="65"/>
      <c r="H37" s="65"/>
      <c r="I37" s="66"/>
      <c r="J37" s="27">
        <v>0</v>
      </c>
      <c r="K37" s="27">
        <v>108000</v>
      </c>
      <c r="M37" s="44"/>
    </row>
    <row r="38" spans="1:13" ht="13.5" customHeight="1" thickTop="1" thickBot="1" x14ac:dyDescent="0.25">
      <c r="A38" s="54" t="s">
        <v>42</v>
      </c>
      <c r="B38" s="55"/>
      <c r="C38" s="55"/>
      <c r="D38" s="55"/>
      <c r="E38" s="55"/>
      <c r="F38" s="55"/>
      <c r="G38" s="55"/>
      <c r="H38" s="55"/>
      <c r="I38" s="56"/>
      <c r="J38" s="28">
        <f>J39+J42+J47</f>
        <v>251736000</v>
      </c>
      <c r="K38" s="28">
        <f>K39+K42+K47</f>
        <v>263611000</v>
      </c>
      <c r="M38" s="44"/>
    </row>
    <row r="39" spans="1:13" ht="13.5" thickTop="1" x14ac:dyDescent="0.2">
      <c r="A39" s="80" t="s">
        <v>28</v>
      </c>
      <c r="B39" s="81"/>
      <c r="C39" s="81"/>
      <c r="D39" s="81"/>
      <c r="E39" s="81"/>
      <c r="F39" s="81"/>
      <c r="G39" s="81"/>
      <c r="H39" s="81"/>
      <c r="I39" s="82"/>
      <c r="J39" s="29">
        <f>SUM(J40:J41)</f>
        <v>251686000</v>
      </c>
      <c r="K39" s="29">
        <f>SUM(K40:K41)</f>
        <v>251686000</v>
      </c>
      <c r="M39" s="44"/>
    </row>
    <row r="40" spans="1:13" x14ac:dyDescent="0.2">
      <c r="A40" s="6"/>
      <c r="B40" s="45" t="s">
        <v>23</v>
      </c>
      <c r="C40" s="45"/>
      <c r="D40" s="45"/>
      <c r="E40" s="45"/>
      <c r="F40" s="45"/>
      <c r="G40" s="45"/>
      <c r="H40" s="45"/>
      <c r="I40" s="46"/>
      <c r="J40" s="16"/>
      <c r="K40" s="16"/>
      <c r="M40" s="44"/>
    </row>
    <row r="41" spans="1:13" x14ac:dyDescent="0.2">
      <c r="A41" s="31"/>
      <c r="B41" s="45" t="s">
        <v>24</v>
      </c>
      <c r="C41" s="45"/>
      <c r="D41" s="45"/>
      <c r="E41" s="45"/>
      <c r="F41" s="45"/>
      <c r="G41" s="45"/>
      <c r="H41" s="45"/>
      <c r="I41" s="46"/>
      <c r="J41" s="16">
        <v>251686000</v>
      </c>
      <c r="K41" s="16">
        <v>251686000</v>
      </c>
      <c r="M41" s="44"/>
    </row>
    <row r="42" spans="1:13" x14ac:dyDescent="0.2">
      <c r="A42" s="62" t="s">
        <v>41</v>
      </c>
      <c r="B42" s="63"/>
      <c r="C42" s="63"/>
      <c r="D42" s="63"/>
      <c r="E42" s="63"/>
      <c r="F42" s="63"/>
      <c r="G42" s="63"/>
      <c r="H42" s="63"/>
      <c r="I42" s="64"/>
      <c r="J42" s="25">
        <f>SUM(J43:J46)</f>
        <v>0</v>
      </c>
      <c r="K42" s="25">
        <f>SUM(K43:K46)</f>
        <v>11875000</v>
      </c>
      <c r="M42" s="44"/>
    </row>
    <row r="43" spans="1:13" x14ac:dyDescent="0.2">
      <c r="A43" s="6"/>
      <c r="B43" s="45" t="s">
        <v>1</v>
      </c>
      <c r="C43" s="45"/>
      <c r="D43" s="45"/>
      <c r="E43" s="45"/>
      <c r="F43" s="45"/>
      <c r="G43" s="45"/>
      <c r="H43" s="45"/>
      <c r="I43" s="46"/>
      <c r="J43" s="16"/>
      <c r="K43" s="16"/>
      <c r="M43" s="44"/>
    </row>
    <row r="44" spans="1:13" x14ac:dyDescent="0.2">
      <c r="A44" s="6"/>
      <c r="B44" s="45" t="s">
        <v>2</v>
      </c>
      <c r="C44" s="45"/>
      <c r="D44" s="45"/>
      <c r="E44" s="45"/>
      <c r="F44" s="45"/>
      <c r="G44" s="45"/>
      <c r="H44" s="45"/>
      <c r="I44" s="46"/>
      <c r="J44" s="16"/>
      <c r="K44" s="16">
        <v>11500000</v>
      </c>
      <c r="M44" s="44"/>
    </row>
    <row r="45" spans="1:13" x14ac:dyDescent="0.2">
      <c r="A45" s="6"/>
      <c r="B45" s="45" t="s">
        <v>25</v>
      </c>
      <c r="C45" s="45"/>
      <c r="D45" s="45"/>
      <c r="E45" s="45"/>
      <c r="F45" s="45"/>
      <c r="G45" s="45"/>
      <c r="H45" s="45"/>
      <c r="I45" s="46"/>
      <c r="J45" s="16"/>
      <c r="K45" s="16">
        <v>375000</v>
      </c>
      <c r="M45" s="44"/>
    </row>
    <row r="46" spans="1:13" x14ac:dyDescent="0.2">
      <c r="A46" s="9"/>
      <c r="B46" s="45" t="s">
        <v>26</v>
      </c>
      <c r="C46" s="45"/>
      <c r="D46" s="45"/>
      <c r="E46" s="45"/>
      <c r="F46" s="45"/>
      <c r="G46" s="45"/>
      <c r="H46" s="45"/>
      <c r="I46" s="46"/>
      <c r="J46" s="16"/>
      <c r="K46" s="16"/>
      <c r="M46" s="44"/>
    </row>
    <row r="47" spans="1:13" x14ac:dyDescent="0.2">
      <c r="A47" s="49" t="s">
        <v>29</v>
      </c>
      <c r="B47" s="50"/>
      <c r="C47" s="50"/>
      <c r="D47" s="50"/>
      <c r="E47" s="50"/>
      <c r="F47" s="50"/>
      <c r="G47" s="50"/>
      <c r="H47" s="50"/>
      <c r="I47" s="51"/>
      <c r="J47" s="14">
        <f>SUM(J48:J49)</f>
        <v>50000</v>
      </c>
      <c r="K47" s="14">
        <f>SUM(K48:K49)</f>
        <v>50000</v>
      </c>
      <c r="M47" s="44"/>
    </row>
    <row r="48" spans="1:13" x14ac:dyDescent="0.2">
      <c r="A48" s="8"/>
      <c r="B48" s="45" t="s">
        <v>23</v>
      </c>
      <c r="C48" s="45"/>
      <c r="D48" s="45"/>
      <c r="E48" s="45"/>
      <c r="F48" s="45"/>
      <c r="G48" s="45"/>
      <c r="H48" s="45"/>
      <c r="I48" s="46"/>
      <c r="J48" s="16"/>
      <c r="K48" s="16"/>
      <c r="M48" s="44"/>
    </row>
    <row r="49" spans="1:13" ht="13.5" thickBot="1" x14ac:dyDescent="0.25">
      <c r="A49" s="6"/>
      <c r="B49" s="65" t="s">
        <v>27</v>
      </c>
      <c r="C49" s="65"/>
      <c r="D49" s="65"/>
      <c r="E49" s="65"/>
      <c r="F49" s="65"/>
      <c r="G49" s="65"/>
      <c r="H49" s="65"/>
      <c r="I49" s="66"/>
      <c r="J49" s="27">
        <v>50000</v>
      </c>
      <c r="K49" s="27">
        <v>50000</v>
      </c>
      <c r="M49" s="44"/>
    </row>
    <row r="50" spans="1:13" ht="14.25" thickTop="1" thickBot="1" x14ac:dyDescent="0.25">
      <c r="A50" s="54" t="s">
        <v>30</v>
      </c>
      <c r="B50" s="55"/>
      <c r="C50" s="55"/>
      <c r="D50" s="55"/>
      <c r="E50" s="55"/>
      <c r="F50" s="55"/>
      <c r="G50" s="55"/>
      <c r="H50" s="55"/>
      <c r="I50" s="56"/>
      <c r="J50" s="28">
        <f>J8+J38</f>
        <v>557906287</v>
      </c>
      <c r="K50" s="28">
        <f>K8+K38</f>
        <v>614221686</v>
      </c>
      <c r="M50" s="44"/>
    </row>
    <row r="51" spans="1:13" ht="13.5" thickTop="1" x14ac:dyDescent="0.2">
      <c r="A51" s="36"/>
      <c r="B51" s="99" t="s">
        <v>46</v>
      </c>
      <c r="C51" s="99"/>
      <c r="D51" s="99"/>
      <c r="E51" s="99"/>
      <c r="F51" s="99"/>
      <c r="G51" s="99"/>
      <c r="H51" s="99"/>
      <c r="I51" s="100"/>
      <c r="J51" s="38">
        <v>0</v>
      </c>
      <c r="K51" s="38">
        <v>0</v>
      </c>
      <c r="M51" s="44"/>
    </row>
    <row r="52" spans="1:13" s="1" customFormat="1" x14ac:dyDescent="0.2">
      <c r="A52" s="37"/>
      <c r="B52" s="65" t="s">
        <v>31</v>
      </c>
      <c r="C52" s="65"/>
      <c r="D52" s="65"/>
      <c r="E52" s="65"/>
      <c r="F52" s="65"/>
      <c r="G52" s="65"/>
      <c r="H52" s="65"/>
      <c r="I52" s="66"/>
      <c r="J52" s="32">
        <v>46419713</v>
      </c>
      <c r="K52" s="32">
        <v>46419713</v>
      </c>
      <c r="M52" s="44"/>
    </row>
    <row r="53" spans="1:13" s="1" customFormat="1" ht="13.5" thickBot="1" x14ac:dyDescent="0.25">
      <c r="A53" s="39"/>
      <c r="B53" s="45" t="s">
        <v>48</v>
      </c>
      <c r="C53" s="45"/>
      <c r="D53" s="45"/>
      <c r="E53" s="45"/>
      <c r="F53" s="45"/>
      <c r="G53" s="45"/>
      <c r="H53" s="45"/>
      <c r="I53" s="46"/>
      <c r="J53" s="34">
        <v>4600000</v>
      </c>
      <c r="K53" s="34">
        <v>3458601</v>
      </c>
      <c r="M53" s="44"/>
    </row>
    <row r="54" spans="1:13" s="3" customFormat="1" ht="14.25" thickTop="1" thickBot="1" x14ac:dyDescent="0.25">
      <c r="A54" s="54" t="s">
        <v>47</v>
      </c>
      <c r="B54" s="55"/>
      <c r="C54" s="55"/>
      <c r="D54" s="55"/>
      <c r="E54" s="55"/>
      <c r="F54" s="55"/>
      <c r="G54" s="55"/>
      <c r="H54" s="55"/>
      <c r="I54" s="56"/>
      <c r="J54" s="11">
        <f>SUM(J51:J53)</f>
        <v>51019713</v>
      </c>
      <c r="K54" s="11">
        <f>SUM(K51:K53)</f>
        <v>49878314</v>
      </c>
      <c r="M54" s="44"/>
    </row>
    <row r="55" spans="1:13" s="10" customFormat="1" ht="14.25" thickTop="1" thickBot="1" x14ac:dyDescent="0.25">
      <c r="A55" s="83" t="s">
        <v>32</v>
      </c>
      <c r="B55" s="84"/>
      <c r="C55" s="84"/>
      <c r="D55" s="84"/>
      <c r="E55" s="84"/>
      <c r="F55" s="84"/>
      <c r="G55" s="84"/>
      <c r="H55" s="84"/>
      <c r="I55" s="85"/>
      <c r="J55" s="30">
        <f>J50+J54</f>
        <v>608926000</v>
      </c>
      <c r="K55" s="30">
        <f>K50+K54</f>
        <v>664100000</v>
      </c>
      <c r="M55" s="44"/>
    </row>
    <row r="56" spans="1:13" ht="13.5" thickTop="1" x14ac:dyDescent="0.2">
      <c r="A56" s="86"/>
      <c r="B56" s="86"/>
      <c r="C56" s="86"/>
      <c r="D56" s="86"/>
      <c r="E56" s="86"/>
      <c r="F56" s="86"/>
      <c r="G56" s="86"/>
      <c r="H56" s="86"/>
      <c r="I56" s="86"/>
      <c r="J56" s="41"/>
      <c r="K56" s="41"/>
    </row>
    <row r="57" spans="1:13" x14ac:dyDescent="0.2">
      <c r="A57" s="73"/>
      <c r="B57" s="73"/>
      <c r="C57" s="73"/>
      <c r="D57" s="73"/>
      <c r="E57" s="73"/>
      <c r="F57" s="73"/>
      <c r="G57" s="73"/>
      <c r="H57" s="73"/>
      <c r="I57" s="73"/>
      <c r="J57" s="42"/>
      <c r="K57" s="42"/>
    </row>
    <row r="58" spans="1:13" x14ac:dyDescent="0.2">
      <c r="A58" s="71"/>
      <c r="B58" s="71"/>
      <c r="C58" s="71"/>
      <c r="D58" s="71"/>
      <c r="E58" s="71"/>
      <c r="F58" s="71"/>
      <c r="G58" s="71"/>
      <c r="H58" s="71"/>
      <c r="I58" s="71"/>
      <c r="J58" s="43"/>
      <c r="K58" s="43"/>
    </row>
    <row r="59" spans="1:13" x14ac:dyDescent="0.2">
      <c r="A59" s="71"/>
      <c r="B59" s="71"/>
      <c r="C59" s="71"/>
      <c r="D59" s="71"/>
      <c r="E59" s="71"/>
      <c r="F59" s="71"/>
      <c r="G59" s="71"/>
      <c r="H59" s="71"/>
      <c r="I59" s="71"/>
      <c r="J59" s="43"/>
      <c r="K59" s="43"/>
    </row>
    <row r="60" spans="1:13" x14ac:dyDescent="0.2">
      <c r="A60" s="71"/>
      <c r="B60" s="71"/>
      <c r="C60" s="71"/>
      <c r="D60" s="71"/>
      <c r="E60" s="71"/>
      <c r="F60" s="71"/>
      <c r="G60" s="71"/>
      <c r="H60" s="71"/>
      <c r="I60" s="71"/>
      <c r="J60" s="43"/>
      <c r="K60" s="43"/>
    </row>
    <row r="61" spans="1:13" x14ac:dyDescent="0.2">
      <c r="A61" s="73"/>
      <c r="B61" s="73"/>
      <c r="C61" s="73"/>
      <c r="D61" s="73"/>
      <c r="E61" s="73"/>
      <c r="F61" s="73"/>
      <c r="G61" s="73"/>
      <c r="H61" s="73"/>
      <c r="I61" s="73"/>
      <c r="J61" s="42"/>
      <c r="K61" s="42"/>
    </row>
    <row r="62" spans="1:13" x14ac:dyDescent="0.2">
      <c r="A62" s="71"/>
      <c r="B62" s="71"/>
      <c r="C62" s="71"/>
      <c r="D62" s="71"/>
      <c r="E62" s="71"/>
      <c r="F62" s="71"/>
      <c r="G62" s="71"/>
      <c r="H62" s="71"/>
      <c r="I62" s="71"/>
      <c r="J62" s="43"/>
      <c r="K62" s="43"/>
    </row>
    <row r="63" spans="1:13" x14ac:dyDescent="0.2">
      <c r="A63" s="71"/>
      <c r="B63" s="71"/>
      <c r="C63" s="71"/>
      <c r="D63" s="71"/>
      <c r="E63" s="71"/>
      <c r="F63" s="71"/>
      <c r="G63" s="71"/>
      <c r="H63" s="71"/>
      <c r="I63" s="71"/>
      <c r="J63" s="43"/>
      <c r="K63" s="43"/>
    </row>
    <row r="64" spans="1:13" x14ac:dyDescent="0.2">
      <c r="A64" s="73"/>
      <c r="B64" s="73"/>
      <c r="C64" s="73"/>
      <c r="D64" s="73"/>
      <c r="E64" s="73"/>
      <c r="F64" s="73"/>
      <c r="G64" s="73"/>
      <c r="H64" s="73"/>
      <c r="I64" s="73"/>
      <c r="J64" s="42"/>
      <c r="K64" s="42"/>
    </row>
    <row r="65" spans="1:11" x14ac:dyDescent="0.2">
      <c r="A65" s="71"/>
      <c r="B65" s="71"/>
      <c r="C65" s="71"/>
      <c r="D65" s="71"/>
      <c r="E65" s="71"/>
      <c r="F65" s="71"/>
      <c r="G65" s="71"/>
      <c r="H65" s="71"/>
      <c r="I65" s="71"/>
      <c r="J65" s="43"/>
      <c r="K65" s="43"/>
    </row>
    <row r="66" spans="1:11" x14ac:dyDescent="0.2">
      <c r="A66" s="72"/>
      <c r="B66" s="72"/>
      <c r="C66" s="72"/>
      <c r="D66" s="72"/>
      <c r="E66" s="72"/>
      <c r="F66" s="72"/>
      <c r="G66" s="72"/>
      <c r="H66" s="72"/>
      <c r="I66" s="72"/>
      <c r="J66" s="43"/>
      <c r="K66" s="43"/>
    </row>
    <row r="67" spans="1:11" x14ac:dyDescent="0.2">
      <c r="A67" s="72"/>
      <c r="B67" s="72"/>
      <c r="C67" s="72"/>
      <c r="D67" s="72"/>
      <c r="E67" s="72"/>
      <c r="F67" s="72"/>
      <c r="G67" s="72"/>
      <c r="H67" s="72"/>
      <c r="I67" s="72"/>
      <c r="J67" s="43"/>
      <c r="K67" s="43"/>
    </row>
    <row r="68" spans="1:11" x14ac:dyDescent="0.2">
      <c r="A68" s="71"/>
      <c r="B68" s="71"/>
      <c r="C68" s="71"/>
      <c r="D68" s="71"/>
      <c r="E68" s="71"/>
      <c r="F68" s="71"/>
      <c r="G68" s="71"/>
      <c r="H68" s="71"/>
      <c r="I68" s="71"/>
      <c r="J68" s="1"/>
      <c r="K68" s="1"/>
    </row>
    <row r="69" spans="1:11" x14ac:dyDescent="0.2">
      <c r="A69" s="69"/>
      <c r="B69" s="70"/>
      <c r="C69" s="70"/>
      <c r="D69" s="70"/>
      <c r="E69" s="70"/>
      <c r="F69" s="70"/>
      <c r="G69" s="70"/>
      <c r="H69" s="70"/>
      <c r="I69" s="70"/>
    </row>
    <row r="70" spans="1:11" x14ac:dyDescent="0.2">
      <c r="B70" s="1"/>
    </row>
    <row r="71" spans="1:11" x14ac:dyDescent="0.2">
      <c r="B71" s="1"/>
    </row>
    <row r="72" spans="1:11" x14ac:dyDescent="0.2">
      <c r="A72" s="3"/>
    </row>
    <row r="73" spans="1:11" x14ac:dyDescent="0.2">
      <c r="A73" s="3"/>
    </row>
  </sheetData>
  <mergeCells count="67">
    <mergeCell ref="A9:I9"/>
    <mergeCell ref="A8:I8"/>
    <mergeCell ref="B53:I53"/>
    <mergeCell ref="A1:K1"/>
    <mergeCell ref="A3:K3"/>
    <mergeCell ref="A5:K5"/>
    <mergeCell ref="J6:K6"/>
    <mergeCell ref="A7:I7"/>
    <mergeCell ref="B51:I51"/>
    <mergeCell ref="A34:I34"/>
    <mergeCell ref="B21:I21"/>
    <mergeCell ref="B23:I23"/>
    <mergeCell ref="B26:I26"/>
    <mergeCell ref="B27:I27"/>
    <mergeCell ref="B28:I28"/>
    <mergeCell ref="B11:I11"/>
    <mergeCell ref="B12:I12"/>
    <mergeCell ref="B13:I13"/>
    <mergeCell ref="A59:I59"/>
    <mergeCell ref="A18:I18"/>
    <mergeCell ref="A24:I24"/>
    <mergeCell ref="B19:I19"/>
    <mergeCell ref="B14:I14"/>
    <mergeCell ref="B15:I15"/>
    <mergeCell ref="B16:I16"/>
    <mergeCell ref="A54:I54"/>
    <mergeCell ref="A38:I38"/>
    <mergeCell ref="A39:I39"/>
    <mergeCell ref="A55:I55"/>
    <mergeCell ref="A56:I56"/>
    <mergeCell ref="B52:I52"/>
    <mergeCell ref="A57:I57"/>
    <mergeCell ref="A69:I69"/>
    <mergeCell ref="A58:I58"/>
    <mergeCell ref="A60:I60"/>
    <mergeCell ref="A62:I62"/>
    <mergeCell ref="A63:I63"/>
    <mergeCell ref="A67:I67"/>
    <mergeCell ref="A61:I61"/>
    <mergeCell ref="A68:I68"/>
    <mergeCell ref="A64:I64"/>
    <mergeCell ref="A65:I65"/>
    <mergeCell ref="A66:I66"/>
    <mergeCell ref="B29:I29"/>
    <mergeCell ref="B33:I33"/>
    <mergeCell ref="A50:I50"/>
    <mergeCell ref="B25:I25"/>
    <mergeCell ref="B10:I10"/>
    <mergeCell ref="B20:I20"/>
    <mergeCell ref="B22:I22"/>
    <mergeCell ref="A42:I42"/>
    <mergeCell ref="B30:I30"/>
    <mergeCell ref="B32:I32"/>
    <mergeCell ref="B35:I35"/>
    <mergeCell ref="B36:I36"/>
    <mergeCell ref="B37:I37"/>
    <mergeCell ref="B40:I40"/>
    <mergeCell ref="B17:I17"/>
    <mergeCell ref="B49:I49"/>
    <mergeCell ref="B48:I48"/>
    <mergeCell ref="B31:I31"/>
    <mergeCell ref="A47:I47"/>
    <mergeCell ref="B46:I46"/>
    <mergeCell ref="B41:I41"/>
    <mergeCell ref="B43:I43"/>
    <mergeCell ref="B44:I44"/>
    <mergeCell ref="B45:I45"/>
  </mergeCells>
  <phoneticPr fontId="1" type="noConversion"/>
  <pageMargins left="0.7" right="0.41" top="0.17" bottom="0.56999999999999995" header="0.17" footer="0.28999999999999998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bevételek forrásonként</vt:lpstr>
      <vt:lpstr>'bevételek forrásonként'!Nyomtatási_terület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2017-02-23T13:35:39Z</cp:lastPrinted>
  <dcterms:created xsi:type="dcterms:W3CDTF">2006-01-17T11:47:21Z</dcterms:created>
  <dcterms:modified xsi:type="dcterms:W3CDTF">2019-03-27T14:00:41Z</dcterms:modified>
</cp:coreProperties>
</file>