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630" windowWidth="19440" windowHeight="7455"/>
  </bookViews>
  <sheets>
    <sheet name="összevont" sheetId="2" r:id="rId1"/>
  </sheets>
  <definedNames>
    <definedName name="_Excel_BuiltIn_Print_Titles_1">"#REF!"</definedName>
    <definedName name="_Excel_BuiltIn_Print_Titles_2">"#REF!"</definedName>
    <definedName name="css">"#REF!"</definedName>
    <definedName name="css_1">"#REF!"</definedName>
    <definedName name="css_k">NA()</definedName>
    <definedName name="css_k_">"#REF!"</definedName>
    <definedName name="css_k__1">"#REF!"</definedName>
    <definedName name="css_k_1">NA()</definedName>
    <definedName name="Excel_BuiltIn_Print_Titles">#REF!</definedName>
    <definedName name="gyj">"#REF!"</definedName>
    <definedName name="gyj_1">"#REF!"</definedName>
    <definedName name="gyj_k">NA()</definedName>
    <definedName name="gyj_k_">"#REF!"</definedName>
    <definedName name="gyj_k__1">"#REF!"</definedName>
    <definedName name="gyj_k_1">NA()</definedName>
    <definedName name="kjz">"#REF!"</definedName>
    <definedName name="kjz_1">"#REF!"</definedName>
    <definedName name="kjz_k">NA()</definedName>
    <definedName name="kjz_k_">"#REF!"</definedName>
    <definedName name="kjz_k__1">"#REF!"</definedName>
    <definedName name="kjz_k_1">NA()</definedName>
    <definedName name="kjz_sz">NA()</definedName>
    <definedName name="kjz_sz_1">NA()</definedName>
    <definedName name="nev_c">"#REF!"</definedName>
    <definedName name="nev_c_1">"#REF!"</definedName>
    <definedName name="nev_g">"#REF!"</definedName>
    <definedName name="nev_g_1">"#REF!"</definedName>
    <definedName name="nev_k">"#REF!"</definedName>
    <definedName name="nev_k_1">"#REF!"</definedName>
    <definedName name="okod">NA()</definedName>
    <definedName name="okod_1">NA()</definedName>
    <definedName name="önk">NA()</definedName>
    <definedName name="önk_1">NA()</definedName>
  </definedNames>
  <calcPr calcId="124519"/>
</workbook>
</file>

<file path=xl/calcChain.xml><?xml version="1.0" encoding="utf-8"?>
<calcChain xmlns="http://schemas.openxmlformats.org/spreadsheetml/2006/main">
  <c r="D18" i="2"/>
  <c r="B18"/>
  <c r="C18"/>
  <c r="H18"/>
  <c r="H37"/>
  <c r="G37"/>
  <c r="C37"/>
  <c r="B37"/>
  <c r="D37" s="1"/>
  <c r="I36"/>
  <c r="D36"/>
  <c r="I35"/>
  <c r="D35"/>
  <c r="I34"/>
  <c r="D34"/>
  <c r="I33"/>
  <c r="D33"/>
  <c r="I32"/>
  <c r="D32"/>
  <c r="I31"/>
  <c r="D31"/>
  <c r="I30"/>
  <c r="D30"/>
  <c r="I29"/>
  <c r="D29"/>
  <c r="I28"/>
  <c r="D28"/>
  <c r="I27"/>
  <c r="D27"/>
  <c r="D26"/>
  <c r="G24"/>
  <c r="D22"/>
  <c r="I21"/>
  <c r="B21"/>
  <c r="D21" s="1"/>
  <c r="I20"/>
  <c r="D20"/>
  <c r="I19"/>
  <c r="D19"/>
  <c r="I18"/>
  <c r="H24"/>
  <c r="H39" s="1"/>
  <c r="C24"/>
  <c r="C39" s="1"/>
  <c r="I17"/>
  <c r="D17"/>
  <c r="I16"/>
  <c r="D16"/>
  <c r="I15"/>
  <c r="D15"/>
  <c r="I14"/>
  <c r="D14"/>
  <c r="I13"/>
  <c r="D13"/>
  <c r="I12"/>
  <c r="D12"/>
  <c r="I11"/>
  <c r="D11"/>
  <c r="I10"/>
  <c r="D10"/>
  <c r="I9"/>
  <c r="D9"/>
  <c r="I8"/>
  <c r="D8"/>
  <c r="I37" l="1"/>
  <c r="I24"/>
  <c r="B24"/>
  <c r="G39"/>
  <c r="I39" s="1"/>
  <c r="B39" l="1"/>
  <c r="D24"/>
  <c r="D39" s="1"/>
</calcChain>
</file>

<file path=xl/sharedStrings.xml><?xml version="1.0" encoding="utf-8"?>
<sst xmlns="http://schemas.openxmlformats.org/spreadsheetml/2006/main" count="67" uniqueCount="57">
  <si>
    <t>Intézményi működési bevételek</t>
  </si>
  <si>
    <t>Működési kiadások</t>
  </si>
  <si>
    <t>Működési bevételek</t>
  </si>
  <si>
    <t>Összesen:</t>
  </si>
  <si>
    <t>Működési célú átvett pénzeszközök</t>
  </si>
  <si>
    <t>Finanszírozási bevételek</t>
  </si>
  <si>
    <t>Összesen működési bevételek</t>
  </si>
  <si>
    <t>Felhalmozási bevételek</t>
  </si>
  <si>
    <t>Kiadások összesen:</t>
  </si>
  <si>
    <t>Összesen felhalmozási bevételek</t>
  </si>
  <si>
    <t>Bevételek összesen:</t>
  </si>
  <si>
    <t>Dologi kiadások</t>
  </si>
  <si>
    <t>Ellátottak pénzbeli juttatásai</t>
  </si>
  <si>
    <t>Közhatalmi bevételek</t>
  </si>
  <si>
    <t>adatok e Ft-ban</t>
  </si>
  <si>
    <t>Önkormányzatok működési támogatása (állami tám.)</t>
  </si>
  <si>
    <t>Működési célú támogatás értékű bevételek áh. belülről</t>
  </si>
  <si>
    <t>- helyi önkormányzatoktól és költségvet. szerveitől</t>
  </si>
  <si>
    <t>- társulások és költségvetési szerveiktől</t>
  </si>
  <si>
    <t>- nemzetiségi önk. és költségvet. szerveiktől</t>
  </si>
  <si>
    <t>- fejezeti kez. elői. EU-s progr. és azok társfin.</t>
  </si>
  <si>
    <t>- előző évi maradvány igénybevétele</t>
  </si>
  <si>
    <t>- intézményfinanszírozás</t>
  </si>
  <si>
    <t>Személyi jellegű kiadások</t>
  </si>
  <si>
    <t>Járulék kiadások és szocho.</t>
  </si>
  <si>
    <t>Működési célú támogatások áh. belülre</t>
  </si>
  <si>
    <t>Működési célú támogatások áh. kívülre</t>
  </si>
  <si>
    <t>Egyéb működési kiadások</t>
  </si>
  <si>
    <t>Tartalékok</t>
  </si>
  <si>
    <t>Felhalmozási célú támogatások államháztartáson b.</t>
  </si>
  <si>
    <t>Felhalmozási célú önkormányzati támogatások</t>
  </si>
  <si>
    <t>- elkül. állami pénzalaptól</t>
  </si>
  <si>
    <t>Egyéb felhalmozási célú bevételek</t>
  </si>
  <si>
    <t>Immat. javak, ingatlanok egyé t. eszközök ért. bev.</t>
  </si>
  <si>
    <t>Finanszírozási kiadások</t>
  </si>
  <si>
    <t>- forgatási célú értékpapír vásárlás</t>
  </si>
  <si>
    <t>Összesen működési kiadások</t>
  </si>
  <si>
    <t>Felhalmozási kiadások</t>
  </si>
  <si>
    <t>Beruházások</t>
  </si>
  <si>
    <t>Felújítások</t>
  </si>
  <si>
    <t>- ebből fejezeti kez. elői. EU-s progr. és azok társfin.</t>
  </si>
  <si>
    <t>Egyéb felhalmozási célú támogatások államh. belülre</t>
  </si>
  <si>
    <t>Egyéb felhalmozási célú támogatások államh. kívülre</t>
  </si>
  <si>
    <t>Óvoda</t>
  </si>
  <si>
    <t>Önk.</t>
  </si>
  <si>
    <t>Össz</t>
  </si>
  <si>
    <t xml:space="preserve">      ebből: - állami támogatás:</t>
  </si>
  <si>
    <t xml:space="preserve">                - önkormányzati hozzájárulás:</t>
  </si>
  <si>
    <t>Víziközmű hitel törlesztés</t>
  </si>
  <si>
    <t>Fejlesztési tartalék</t>
  </si>
  <si>
    <t>Előző évi pm igénybevétele fh célra</t>
  </si>
  <si>
    <t>Jásd Község Önkormányzatának összevont mérlege</t>
  </si>
  <si>
    <t>- fejezeti kez. elői.</t>
  </si>
  <si>
    <t>- áht-n belüli megelőlegezések visszafizetése</t>
  </si>
  <si>
    <t>- áht-n belüli megelőlegezések</t>
  </si>
  <si>
    <t>3. sz. melléklet a 1/2015. (II.25.) önkormányzati rendelethez</t>
  </si>
  <si>
    <t>.</t>
  </si>
</sst>
</file>

<file path=xl/styles.xml><?xml version="1.0" encoding="utf-8"?>
<styleSheet xmlns="http://schemas.openxmlformats.org/spreadsheetml/2006/main">
  <numFmts count="1">
    <numFmt numFmtId="164" formatCode="_-* #,##0.00&quot; Ft&quot;_-;\-* #,##0.00&quot; Ft&quot;_-;_-* \-??&quot; Ft&quot;_-;_-@_-"/>
  </numFmts>
  <fonts count="1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2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5" fillId="0" borderId="0"/>
    <xf numFmtId="0" fontId="6" fillId="0" borderId="0"/>
    <xf numFmtId="0" fontId="10" fillId="0" borderId="0"/>
    <xf numFmtId="164" fontId="6" fillId="0" borderId="0"/>
    <xf numFmtId="164" fontId="5" fillId="0" borderId="0"/>
  </cellStyleXfs>
  <cellXfs count="68">
    <xf numFmtId="0" fontId="0" fillId="0" borderId="0" xfId="0"/>
    <xf numFmtId="0" fontId="1" fillId="0" borderId="0" xfId="0" applyFont="1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0" fillId="0" borderId="5" xfId="0" applyFont="1" applyBorder="1"/>
    <xf numFmtId="3" fontId="0" fillId="0" borderId="8" xfId="0" applyNumberFormat="1" applyFont="1" applyBorder="1"/>
    <xf numFmtId="3" fontId="0" fillId="0" borderId="8" xfId="0" applyNumberFormat="1" applyBorder="1"/>
    <xf numFmtId="0" fontId="0" fillId="0" borderId="5" xfId="0" applyFont="1" applyFill="1" applyBorder="1"/>
    <xf numFmtId="3" fontId="0" fillId="0" borderId="0" xfId="0" applyNumberFormat="1" applyFont="1" applyBorder="1"/>
    <xf numFmtId="3" fontId="0" fillId="0" borderId="0" xfId="0" applyNumberFormat="1" applyFont="1" applyFill="1" applyBorder="1"/>
    <xf numFmtId="3" fontId="0" fillId="0" borderId="16" xfId="0" applyNumberFormat="1" applyFont="1" applyFill="1" applyBorder="1"/>
    <xf numFmtId="0" fontId="0" fillId="0" borderId="16" xfId="0" applyFont="1" applyBorder="1"/>
    <xf numFmtId="0" fontId="0" fillId="0" borderId="0" xfId="0" applyFont="1" applyBorder="1" applyAlignment="1">
      <alignment horizontal="right"/>
    </xf>
    <xf numFmtId="3" fontId="0" fillId="0" borderId="18" xfId="0" applyNumberFormat="1" applyFont="1" applyBorder="1"/>
    <xf numFmtId="3" fontId="0" fillId="0" borderId="6" xfId="0" applyNumberFormat="1" applyFont="1" applyBorder="1"/>
    <xf numFmtId="0" fontId="8" fillId="0" borderId="16" xfId="0" applyFont="1" applyBorder="1" applyAlignment="1">
      <alignment horizontal="left"/>
    </xf>
    <xf numFmtId="0" fontId="0" fillId="0" borderId="16" xfId="0" applyFont="1" applyFill="1" applyBorder="1"/>
    <xf numFmtId="0" fontId="8" fillId="0" borderId="16" xfId="0" applyFont="1" applyFill="1" applyBorder="1" applyAlignment="1">
      <alignment horizontal="left"/>
    </xf>
    <xf numFmtId="3" fontId="0" fillId="0" borderId="18" xfId="0" applyNumberFormat="1" applyFont="1" applyFill="1" applyBorder="1"/>
    <xf numFmtId="3" fontId="0" fillId="0" borderId="6" xfId="0" applyNumberFormat="1" applyFont="1" applyFill="1" applyBorder="1"/>
    <xf numFmtId="0" fontId="4" fillId="0" borderId="16" xfId="0" applyFont="1" applyFill="1" applyBorder="1"/>
    <xf numFmtId="3" fontId="4" fillId="0" borderId="16" xfId="0" applyNumberFormat="1" applyFont="1" applyFill="1" applyBorder="1"/>
    <xf numFmtId="0" fontId="0" fillId="0" borderId="16" xfId="0" applyFill="1" applyBorder="1"/>
    <xf numFmtId="0" fontId="4" fillId="0" borderId="17" xfId="0" applyFont="1" applyFill="1" applyBorder="1"/>
    <xf numFmtId="3" fontId="4" fillId="0" borderId="20" xfId="0" applyNumberFormat="1" applyFont="1" applyBorder="1"/>
    <xf numFmtId="3" fontId="4" fillId="0" borderId="4" xfId="0" applyNumberFormat="1" applyFont="1" applyBorder="1"/>
    <xf numFmtId="3" fontId="3" fillId="0" borderId="9" xfId="0" applyNumberFormat="1" applyFont="1" applyBorder="1"/>
    <xf numFmtId="3" fontId="4" fillId="0" borderId="17" xfId="0" applyNumberFormat="1" applyFont="1" applyFill="1" applyBorder="1"/>
    <xf numFmtId="0" fontId="4" fillId="0" borderId="1" xfId="0" applyFont="1" applyBorder="1"/>
    <xf numFmtId="0" fontId="0" fillId="0" borderId="2" xfId="0" applyFont="1" applyBorder="1"/>
    <xf numFmtId="3" fontId="0" fillId="0" borderId="7" xfId="0" applyNumberFormat="1" applyFont="1" applyFill="1" applyBorder="1"/>
    <xf numFmtId="0" fontId="4" fillId="0" borderId="15" xfId="0" applyFont="1" applyBorder="1"/>
    <xf numFmtId="3" fontId="0" fillId="0" borderId="19" xfId="0" applyNumberFormat="1" applyFont="1" applyBorder="1"/>
    <xf numFmtId="3" fontId="0" fillId="0" borderId="2" xfId="0" applyNumberFormat="1" applyFont="1" applyBorder="1"/>
    <xf numFmtId="3" fontId="0" fillId="0" borderId="7" xfId="0" applyNumberFormat="1" applyBorder="1"/>
    <xf numFmtId="0" fontId="9" fillId="0" borderId="5" xfId="0" applyFont="1" applyBorder="1"/>
    <xf numFmtId="3" fontId="0" fillId="0" borderId="8" xfId="0" applyNumberFormat="1" applyFont="1" applyFill="1" applyBorder="1"/>
    <xf numFmtId="0" fontId="4" fillId="0" borderId="3" xfId="0" applyFont="1" applyBorder="1"/>
    <xf numFmtId="3" fontId="3" fillId="0" borderId="9" xfId="0" applyNumberFormat="1" applyFont="1" applyFill="1" applyBorder="1"/>
    <xf numFmtId="0" fontId="4" fillId="0" borderId="12" xfId="0" applyFont="1" applyFill="1" applyBorder="1"/>
    <xf numFmtId="3" fontId="4" fillId="0" borderId="11" xfId="0" applyNumberFormat="1" applyFont="1" applyBorder="1"/>
    <xf numFmtId="3" fontId="4" fillId="0" borderId="13" xfId="0" applyNumberFormat="1" applyFont="1" applyBorder="1"/>
    <xf numFmtId="0" fontId="4" fillId="0" borderId="12" xfId="0" applyFont="1" applyBorder="1"/>
    <xf numFmtId="3" fontId="3" fillId="0" borderId="13" xfId="0" applyNumberFormat="1" applyFont="1" applyBorder="1"/>
    <xf numFmtId="0" fontId="0" fillId="0" borderId="16" xfId="0" quotePrefix="1" applyFill="1" applyBorder="1"/>
    <xf numFmtId="3" fontId="0" fillId="0" borderId="16" xfId="0" quotePrefix="1" applyNumberFormat="1" applyFill="1" applyBorder="1"/>
    <xf numFmtId="3" fontId="0" fillId="0" borderId="22" xfId="0" applyNumberFormat="1" applyFont="1" applyBorder="1"/>
    <xf numFmtId="3" fontId="0" fillId="0" borderId="14" xfId="0" applyNumberFormat="1" applyFont="1" applyBorder="1"/>
    <xf numFmtId="3" fontId="0" fillId="0" borderId="10" xfId="0" applyNumberFormat="1" applyFont="1" applyBorder="1"/>
    <xf numFmtId="3" fontId="0" fillId="0" borderId="21" xfId="0" applyNumberFormat="1" applyFont="1" applyFill="1" applyBorder="1"/>
    <xf numFmtId="3" fontId="0" fillId="0" borderId="22" xfId="0" applyNumberFormat="1" applyFont="1" applyFill="1" applyBorder="1"/>
    <xf numFmtId="3" fontId="0" fillId="0" borderId="14" xfId="0" applyNumberFormat="1" applyFont="1" applyFill="1" applyBorder="1"/>
    <xf numFmtId="3" fontId="0" fillId="0" borderId="10" xfId="0" applyNumberFormat="1" applyBorder="1"/>
    <xf numFmtId="0" fontId="0" fillId="0" borderId="21" xfId="0" quotePrefix="1" applyFill="1" applyBorder="1"/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right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</cellXfs>
  <cellStyles count="6">
    <cellStyle name="Excel Built-in Normal" xfId="2"/>
    <cellStyle name="Normál" xfId="0" builtinId="0"/>
    <cellStyle name="Normál 2" xfId="1"/>
    <cellStyle name="Normál 3" xfId="3"/>
    <cellStyle name="Pénznem 2" xfId="4"/>
    <cellStyle name="Pénznem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9"/>
  <sheetViews>
    <sheetView tabSelected="1" zoomScale="110" zoomScaleNormal="110" workbookViewId="0">
      <selection activeCell="D3" sqref="D3"/>
    </sheetView>
  </sheetViews>
  <sheetFormatPr defaultRowHeight="15"/>
  <cols>
    <col min="1" max="1" width="50.28515625" customWidth="1"/>
    <col min="2" max="2" width="11.140625" customWidth="1"/>
    <col min="3" max="3" width="11.5703125" customWidth="1"/>
    <col min="4" max="4" width="12" customWidth="1"/>
    <col min="5" max="5" width="3.28515625" customWidth="1"/>
    <col min="6" max="6" width="47" customWidth="1"/>
    <col min="7" max="7" width="10.28515625" customWidth="1"/>
    <col min="8" max="8" width="11.140625" customWidth="1"/>
    <col min="9" max="9" width="12.5703125" customWidth="1"/>
    <col min="10" max="10" width="12.140625" customWidth="1"/>
    <col min="11" max="11" width="15.28515625" customWidth="1"/>
  </cols>
  <sheetData>
    <row r="1" spans="1:9">
      <c r="A1" s="1" t="s">
        <v>55</v>
      </c>
    </row>
    <row r="3" spans="1:9" ht="15.75">
      <c r="A3" s="2" t="s">
        <v>51</v>
      </c>
      <c r="D3" t="s">
        <v>56</v>
      </c>
    </row>
    <row r="5" spans="1:9" ht="15.75" thickBot="1">
      <c r="A5" s="63" t="s">
        <v>14</v>
      </c>
      <c r="B5" s="63"/>
      <c r="C5" s="13"/>
      <c r="D5" s="13"/>
      <c r="F5" s="63" t="s">
        <v>14</v>
      </c>
      <c r="G5" s="63"/>
      <c r="H5" s="13"/>
    </row>
    <row r="6" spans="1:9">
      <c r="A6" s="59" t="s">
        <v>2</v>
      </c>
      <c r="B6" s="61" t="s">
        <v>43</v>
      </c>
      <c r="C6" s="55" t="s">
        <v>44</v>
      </c>
      <c r="D6" s="64" t="s">
        <v>45</v>
      </c>
      <c r="F6" s="66" t="s">
        <v>1</v>
      </c>
      <c r="G6" s="61" t="s">
        <v>43</v>
      </c>
      <c r="H6" s="55" t="s">
        <v>44</v>
      </c>
      <c r="I6" s="57" t="s">
        <v>45</v>
      </c>
    </row>
    <row r="7" spans="1:9">
      <c r="A7" s="60"/>
      <c r="B7" s="62"/>
      <c r="C7" s="56"/>
      <c r="D7" s="65"/>
      <c r="F7" s="67"/>
      <c r="G7" s="62"/>
      <c r="H7" s="56"/>
      <c r="I7" s="58"/>
    </row>
    <row r="8" spans="1:9">
      <c r="A8" s="12" t="s">
        <v>15</v>
      </c>
      <c r="B8" s="14"/>
      <c r="C8" s="15">
        <v>33560</v>
      </c>
      <c r="D8" s="6">
        <f>SUM(B8:C8)</f>
        <v>33560</v>
      </c>
      <c r="F8" s="16" t="s">
        <v>23</v>
      </c>
      <c r="G8" s="14">
        <v>13635</v>
      </c>
      <c r="H8" s="15">
        <v>10788</v>
      </c>
      <c r="I8" s="7">
        <f>SUM(G8:H8)</f>
        <v>24423</v>
      </c>
    </row>
    <row r="9" spans="1:9">
      <c r="A9" s="12" t="s">
        <v>16</v>
      </c>
      <c r="B9" s="14"/>
      <c r="C9" s="15">
        <v>4770</v>
      </c>
      <c r="D9" s="6">
        <f t="shared" ref="D9:D24" si="0">SUM(B9:C9)</f>
        <v>4770</v>
      </c>
      <c r="F9" s="16" t="s">
        <v>24</v>
      </c>
      <c r="G9" s="14">
        <v>3615</v>
      </c>
      <c r="H9" s="15">
        <v>2040</v>
      </c>
      <c r="I9" s="7">
        <f t="shared" ref="I9:I21" si="1">SUM(G9:H9)</f>
        <v>5655</v>
      </c>
    </row>
    <row r="10" spans="1:9">
      <c r="A10" s="12" t="s">
        <v>31</v>
      </c>
      <c r="B10" s="14"/>
      <c r="C10" s="15"/>
      <c r="D10" s="6">
        <f t="shared" si="0"/>
        <v>0</v>
      </c>
      <c r="F10" s="16" t="s">
        <v>11</v>
      </c>
      <c r="G10" s="14">
        <v>15915</v>
      </c>
      <c r="H10" s="15">
        <v>19917</v>
      </c>
      <c r="I10" s="7">
        <f t="shared" si="1"/>
        <v>35832</v>
      </c>
    </row>
    <row r="11" spans="1:9">
      <c r="A11" s="17" t="s">
        <v>17</v>
      </c>
      <c r="B11" s="14"/>
      <c r="C11" s="15"/>
      <c r="D11" s="6">
        <f t="shared" si="0"/>
        <v>0</v>
      </c>
      <c r="F11" s="18" t="s">
        <v>12</v>
      </c>
      <c r="G11" s="14">
        <v>0</v>
      </c>
      <c r="H11" s="15">
        <v>3936</v>
      </c>
      <c r="I11" s="7">
        <f t="shared" si="1"/>
        <v>3936</v>
      </c>
    </row>
    <row r="12" spans="1:9">
      <c r="A12" s="12" t="s">
        <v>18</v>
      </c>
      <c r="B12" s="14"/>
      <c r="C12" s="15"/>
      <c r="D12" s="6">
        <f t="shared" si="0"/>
        <v>0</v>
      </c>
      <c r="F12" s="11" t="s">
        <v>25</v>
      </c>
      <c r="G12" s="19">
        <v>0</v>
      </c>
      <c r="H12" s="20">
        <v>1861</v>
      </c>
      <c r="I12" s="7">
        <f t="shared" si="1"/>
        <v>1861</v>
      </c>
    </row>
    <row r="13" spans="1:9">
      <c r="A13" s="17" t="s">
        <v>19</v>
      </c>
      <c r="B13" s="14"/>
      <c r="C13" s="15"/>
      <c r="D13" s="6">
        <f t="shared" si="0"/>
        <v>0</v>
      </c>
      <c r="F13" s="11" t="s">
        <v>26</v>
      </c>
      <c r="G13" s="19">
        <v>0</v>
      </c>
      <c r="H13" s="20">
        <v>205</v>
      </c>
      <c r="I13" s="7">
        <f t="shared" si="1"/>
        <v>205</v>
      </c>
    </row>
    <row r="14" spans="1:9">
      <c r="A14" s="45" t="s">
        <v>52</v>
      </c>
      <c r="B14" s="14"/>
      <c r="C14" s="15">
        <v>4770</v>
      </c>
      <c r="D14" s="6">
        <f t="shared" si="0"/>
        <v>4770</v>
      </c>
      <c r="F14" s="11" t="s">
        <v>27</v>
      </c>
      <c r="G14" s="19">
        <v>0</v>
      </c>
      <c r="H14" s="20"/>
      <c r="I14" s="7">
        <f t="shared" si="1"/>
        <v>0</v>
      </c>
    </row>
    <row r="15" spans="1:9">
      <c r="A15" s="17" t="s">
        <v>13</v>
      </c>
      <c r="B15" s="14"/>
      <c r="C15" s="15">
        <v>7780</v>
      </c>
      <c r="D15" s="6">
        <f t="shared" si="0"/>
        <v>7780</v>
      </c>
      <c r="F15" s="11" t="s">
        <v>28</v>
      </c>
      <c r="G15" s="19">
        <v>0</v>
      </c>
      <c r="H15" s="20">
        <v>3232</v>
      </c>
      <c r="I15" s="7">
        <f t="shared" si="1"/>
        <v>3232</v>
      </c>
    </row>
    <row r="16" spans="1:9">
      <c r="A16" s="17" t="s">
        <v>0</v>
      </c>
      <c r="B16" s="14">
        <v>15502</v>
      </c>
      <c r="C16" s="15">
        <v>5140</v>
      </c>
      <c r="D16" s="6">
        <f t="shared" si="0"/>
        <v>20642</v>
      </c>
      <c r="F16" s="11"/>
      <c r="G16" s="19"/>
      <c r="H16" s="20"/>
      <c r="I16" s="7">
        <f t="shared" si="1"/>
        <v>0</v>
      </c>
    </row>
    <row r="17" spans="1:9">
      <c r="A17" s="17" t="s">
        <v>4</v>
      </c>
      <c r="B17" s="14"/>
      <c r="C17" s="15"/>
      <c r="D17" s="6">
        <f t="shared" si="0"/>
        <v>0</v>
      </c>
      <c r="F17" s="11"/>
      <c r="G17" s="19"/>
      <c r="H17" s="20"/>
      <c r="I17" s="7">
        <f t="shared" si="1"/>
        <v>0</v>
      </c>
    </row>
    <row r="18" spans="1:9">
      <c r="A18" s="21" t="s">
        <v>5</v>
      </c>
      <c r="B18" s="14">
        <f>B19+B22</f>
        <v>17863</v>
      </c>
      <c r="C18" s="15">
        <f>SUM(C19:C23)</f>
        <v>8464</v>
      </c>
      <c r="D18" s="6">
        <f>D19+D22+D23</f>
        <v>26327</v>
      </c>
      <c r="F18" s="22" t="s">
        <v>34</v>
      </c>
      <c r="G18" s="19"/>
      <c r="H18" s="20">
        <f>SUM(H19:H22)</f>
        <v>19186</v>
      </c>
      <c r="I18" s="7">
        <f t="shared" si="1"/>
        <v>19186</v>
      </c>
    </row>
    <row r="19" spans="1:9">
      <c r="A19" s="17" t="s">
        <v>22</v>
      </c>
      <c r="B19" s="14">
        <v>17391</v>
      </c>
      <c r="C19" s="15"/>
      <c r="D19" s="6">
        <f t="shared" si="0"/>
        <v>17391</v>
      </c>
      <c r="F19" s="46" t="s">
        <v>53</v>
      </c>
      <c r="G19" s="19"/>
      <c r="H19" s="20">
        <v>1795</v>
      </c>
      <c r="I19" s="7">
        <f t="shared" si="1"/>
        <v>1795</v>
      </c>
    </row>
    <row r="20" spans="1:9">
      <c r="A20" s="23" t="s">
        <v>46</v>
      </c>
      <c r="B20" s="14">
        <v>14858</v>
      </c>
      <c r="C20" s="15"/>
      <c r="D20" s="6">
        <f t="shared" si="0"/>
        <v>14858</v>
      </c>
      <c r="F20" s="11" t="s">
        <v>35</v>
      </c>
      <c r="G20" s="19"/>
      <c r="H20" s="20"/>
      <c r="I20" s="7">
        <f t="shared" si="1"/>
        <v>0</v>
      </c>
    </row>
    <row r="21" spans="1:9">
      <c r="A21" s="23" t="s">
        <v>47</v>
      </c>
      <c r="B21" s="14">
        <f>B19-B20</f>
        <v>2533</v>
      </c>
      <c r="C21" s="15"/>
      <c r="D21" s="6">
        <f t="shared" si="0"/>
        <v>2533</v>
      </c>
      <c r="F21" s="11" t="s">
        <v>22</v>
      </c>
      <c r="G21" s="19"/>
      <c r="H21" s="20">
        <v>17391</v>
      </c>
      <c r="I21" s="7">
        <f t="shared" si="1"/>
        <v>17391</v>
      </c>
    </row>
    <row r="22" spans="1:9">
      <c r="A22" s="17" t="s">
        <v>21</v>
      </c>
      <c r="B22" s="14">
        <v>472</v>
      </c>
      <c r="C22" s="15">
        <v>7800</v>
      </c>
      <c r="D22" s="6">
        <f t="shared" si="0"/>
        <v>8272</v>
      </c>
      <c r="F22" s="11"/>
      <c r="G22" s="19"/>
      <c r="H22" s="20"/>
      <c r="I22" s="7"/>
    </row>
    <row r="23" spans="1:9">
      <c r="A23" s="54" t="s">
        <v>54</v>
      </c>
      <c r="B23" s="47"/>
      <c r="C23" s="48">
        <v>664</v>
      </c>
      <c r="D23" s="49">
        <v>664</v>
      </c>
      <c r="F23" s="50"/>
      <c r="G23" s="51"/>
      <c r="H23" s="52"/>
      <c r="I23" s="53"/>
    </row>
    <row r="24" spans="1:9" ht="15.75" thickBot="1">
      <c r="A24" s="24" t="s">
        <v>6</v>
      </c>
      <c r="B24" s="25">
        <f>B8+B9+B15+B16+B17+B18</f>
        <v>33365</v>
      </c>
      <c r="C24" s="26">
        <f>C18+C17+C16+C15+C9+C8</f>
        <v>59714</v>
      </c>
      <c r="D24" s="27">
        <f t="shared" si="0"/>
        <v>93079</v>
      </c>
      <c r="F24" s="28" t="s">
        <v>36</v>
      </c>
      <c r="G24" s="25">
        <f>G8+G9+G10+G11+G12+G13+G14+G15+G18</f>
        <v>33165</v>
      </c>
      <c r="H24" s="26">
        <f>H18+H15+H14+H13+H12+H11+H10+H9+H8</f>
        <v>61165</v>
      </c>
      <c r="I24" s="27">
        <f>SUM(G24:H24)</f>
        <v>94330</v>
      </c>
    </row>
    <row r="25" spans="1:9" ht="15.75" thickBot="1">
      <c r="A25" s="3"/>
      <c r="B25" s="3"/>
      <c r="C25" s="3"/>
      <c r="D25" s="3"/>
      <c r="F25" s="10"/>
      <c r="G25" s="10"/>
      <c r="H25" s="10"/>
    </row>
    <row r="26" spans="1:9">
      <c r="A26" s="29" t="s">
        <v>7</v>
      </c>
      <c r="B26" s="30"/>
      <c r="C26" s="30"/>
      <c r="D26" s="31">
        <f>SUM(B26:C26)</f>
        <v>0</v>
      </c>
      <c r="F26" s="32" t="s">
        <v>37</v>
      </c>
      <c r="G26" s="33"/>
      <c r="H26" s="34"/>
      <c r="I26" s="35"/>
    </row>
    <row r="27" spans="1:9">
      <c r="A27" s="36" t="s">
        <v>30</v>
      </c>
      <c r="B27" s="15"/>
      <c r="C27" s="15"/>
      <c r="D27" s="37">
        <f t="shared" ref="D27:D37" si="2">SUM(B27:C27)</f>
        <v>0</v>
      </c>
      <c r="F27" s="12" t="s">
        <v>38</v>
      </c>
      <c r="G27" s="14">
        <v>200</v>
      </c>
      <c r="H27" s="15">
        <v>1250</v>
      </c>
      <c r="I27" s="7">
        <f>SUM(G27:H27)</f>
        <v>1450</v>
      </c>
    </row>
    <row r="28" spans="1:9">
      <c r="A28" s="36" t="s">
        <v>29</v>
      </c>
      <c r="B28" s="15"/>
      <c r="C28" s="15"/>
      <c r="D28" s="37">
        <f t="shared" si="2"/>
        <v>0</v>
      </c>
      <c r="F28" s="12" t="s">
        <v>40</v>
      </c>
      <c r="G28" s="14"/>
      <c r="H28" s="15"/>
      <c r="I28" s="7">
        <f t="shared" ref="I28:I37" si="3">SUM(G28:H28)</f>
        <v>0</v>
      </c>
    </row>
    <row r="29" spans="1:9">
      <c r="A29" s="5" t="s">
        <v>31</v>
      </c>
      <c r="B29" s="15"/>
      <c r="C29" s="15"/>
      <c r="D29" s="37">
        <f t="shared" si="2"/>
        <v>0</v>
      </c>
      <c r="F29" s="17" t="s">
        <v>39</v>
      </c>
      <c r="G29" s="14"/>
      <c r="H29" s="15"/>
      <c r="I29" s="7">
        <f t="shared" si="3"/>
        <v>0</v>
      </c>
    </row>
    <row r="30" spans="1:9">
      <c r="A30" s="8" t="s">
        <v>17</v>
      </c>
      <c r="B30" s="15"/>
      <c r="C30" s="15"/>
      <c r="D30" s="37">
        <f t="shared" si="2"/>
        <v>0</v>
      </c>
      <c r="F30" s="17" t="s">
        <v>40</v>
      </c>
      <c r="G30" s="14"/>
      <c r="H30" s="15"/>
      <c r="I30" s="7">
        <f t="shared" si="3"/>
        <v>0</v>
      </c>
    </row>
    <row r="31" spans="1:9">
      <c r="A31" s="5" t="s">
        <v>18</v>
      </c>
      <c r="B31" s="15"/>
      <c r="C31" s="15"/>
      <c r="D31" s="37">
        <f t="shared" si="2"/>
        <v>0</v>
      </c>
      <c r="F31" s="17" t="s">
        <v>41</v>
      </c>
      <c r="G31" s="14"/>
      <c r="H31" s="15">
        <v>450</v>
      </c>
      <c r="I31" s="7">
        <f t="shared" si="3"/>
        <v>450</v>
      </c>
    </row>
    <row r="32" spans="1:9">
      <c r="A32" s="8" t="s">
        <v>19</v>
      </c>
      <c r="B32" s="15"/>
      <c r="C32" s="15"/>
      <c r="D32" s="37">
        <f t="shared" si="2"/>
        <v>0</v>
      </c>
      <c r="F32" s="17" t="s">
        <v>42</v>
      </c>
      <c r="G32" s="14"/>
      <c r="H32" s="15"/>
      <c r="I32" s="7">
        <f t="shared" si="3"/>
        <v>0</v>
      </c>
    </row>
    <row r="33" spans="1:9">
      <c r="A33" s="8" t="s">
        <v>20</v>
      </c>
      <c r="B33" s="15"/>
      <c r="C33" s="15"/>
      <c r="D33" s="37">
        <f t="shared" si="2"/>
        <v>0</v>
      </c>
      <c r="F33" s="23" t="s">
        <v>48</v>
      </c>
      <c r="G33" s="14"/>
      <c r="H33" s="15">
        <v>6480</v>
      </c>
      <c r="I33" s="7">
        <f t="shared" si="3"/>
        <v>6480</v>
      </c>
    </row>
    <row r="34" spans="1:9">
      <c r="A34" s="36" t="s">
        <v>33</v>
      </c>
      <c r="B34" s="15"/>
      <c r="C34" s="15"/>
      <c r="D34" s="37">
        <f t="shared" si="2"/>
        <v>0</v>
      </c>
      <c r="F34" s="23" t="s">
        <v>49</v>
      </c>
      <c r="G34" s="14"/>
      <c r="H34" s="15">
        <v>379</v>
      </c>
      <c r="I34" s="7">
        <f t="shared" si="3"/>
        <v>379</v>
      </c>
    </row>
    <row r="35" spans="1:9">
      <c r="A35" s="36" t="s">
        <v>32</v>
      </c>
      <c r="B35" s="15"/>
      <c r="C35" s="15">
        <v>8200</v>
      </c>
      <c r="D35" s="37">
        <f t="shared" si="2"/>
        <v>8200</v>
      </c>
      <c r="F35" s="17"/>
      <c r="G35" s="14"/>
      <c r="H35" s="15"/>
      <c r="I35" s="7">
        <f t="shared" si="3"/>
        <v>0</v>
      </c>
    </row>
    <row r="36" spans="1:9">
      <c r="A36" s="36" t="s">
        <v>50</v>
      </c>
      <c r="B36" s="15"/>
      <c r="C36" s="15">
        <v>1810</v>
      </c>
      <c r="D36" s="37">
        <f t="shared" si="2"/>
        <v>1810</v>
      </c>
      <c r="F36" s="17"/>
      <c r="G36" s="14"/>
      <c r="H36" s="15"/>
      <c r="I36" s="7">
        <f t="shared" si="3"/>
        <v>0</v>
      </c>
    </row>
    <row r="37" spans="1:9" ht="15.75" thickBot="1">
      <c r="A37" s="38" t="s">
        <v>9</v>
      </c>
      <c r="B37" s="26">
        <f>B27+B28+B34+B35</f>
        <v>0</v>
      </c>
      <c r="C37" s="26">
        <f>SUM(C35:C36)</f>
        <v>10010</v>
      </c>
      <c r="D37" s="39">
        <f t="shared" si="2"/>
        <v>10010</v>
      </c>
      <c r="F37" s="24" t="s">
        <v>3</v>
      </c>
      <c r="G37" s="25">
        <f>G27+G29+G31+G32</f>
        <v>200</v>
      </c>
      <c r="H37" s="26">
        <f>SUM(H26:H36)</f>
        <v>8559</v>
      </c>
      <c r="I37" s="27">
        <f t="shared" si="3"/>
        <v>8759</v>
      </c>
    </row>
    <row r="38" spans="1:9" ht="15.75" thickBot="1">
      <c r="A38" s="4"/>
      <c r="B38" s="9"/>
      <c r="C38" s="9"/>
      <c r="D38" s="10"/>
    </row>
    <row r="39" spans="1:9" ht="15.75" thickBot="1">
      <c r="A39" s="40" t="s">
        <v>10</v>
      </c>
      <c r="B39" s="41">
        <f>B24+B37</f>
        <v>33365</v>
      </c>
      <c r="C39" s="41">
        <f>C24+C37</f>
        <v>69724</v>
      </c>
      <c r="D39" s="42">
        <f>D24+D37</f>
        <v>103089</v>
      </c>
      <c r="F39" s="43" t="s">
        <v>8</v>
      </c>
      <c r="G39" s="41">
        <f>G24+G37</f>
        <v>33365</v>
      </c>
      <c r="H39" s="41">
        <f>H24+H37</f>
        <v>69724</v>
      </c>
      <c r="I39" s="44">
        <f>SUM(G39:H39)</f>
        <v>103089</v>
      </c>
    </row>
  </sheetData>
  <mergeCells count="10">
    <mergeCell ref="H6:H7"/>
    <mergeCell ref="I6:I7"/>
    <mergeCell ref="A6:A7"/>
    <mergeCell ref="G6:G7"/>
    <mergeCell ref="A5:B5"/>
    <mergeCell ref="F5:G5"/>
    <mergeCell ref="B6:B7"/>
    <mergeCell ref="C6:C7"/>
    <mergeCell ref="D6:D7"/>
    <mergeCell ref="F6:F7"/>
  </mergeCells>
  <pageMargins left="0.19685039370078741" right="0.19685039370078741" top="0.15748031496062992" bottom="0.15748031496062992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összevont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Adrienn</dc:creator>
  <cp:lastModifiedBy>Iktató</cp:lastModifiedBy>
  <cp:lastPrinted>2015-02-24T09:51:13Z</cp:lastPrinted>
  <dcterms:created xsi:type="dcterms:W3CDTF">2014-01-20T22:36:11Z</dcterms:created>
  <dcterms:modified xsi:type="dcterms:W3CDTF">2015-09-10T10:59:30Z</dcterms:modified>
</cp:coreProperties>
</file>