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<sst xmlns="http://schemas.openxmlformats.org/spreadsheetml/2006/main" count="79" uniqueCount="76">
  <si>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Ezer Ft-ban!</t>
  </si>
  <si>
    <t>Kiadások megnevezése</t>
  </si>
  <si>
    <t>Hivatal</t>
  </si>
  <si>
    <t>Személyi juttatások</t>
  </si>
  <si>
    <t>Munkaadót terhelő járulékok</t>
  </si>
  <si>
    <t>Dologi kiadások</t>
  </si>
  <si>
    <t xml:space="preserve">ebből </t>
  </si>
  <si>
    <t>készletbeszerzés</t>
  </si>
  <si>
    <t>szolgáltatási kiadások</t>
  </si>
  <si>
    <t>ÁFA kiadás</t>
  </si>
  <si>
    <t>Működési célú átadások összesen</t>
  </si>
  <si>
    <t>ebből</t>
  </si>
  <si>
    <t>ESZI</t>
  </si>
  <si>
    <t>Sportcélra</t>
  </si>
  <si>
    <t>gyermeorv.rend.</t>
  </si>
  <si>
    <t>egyéb(alapítv.stb.)</t>
  </si>
  <si>
    <t>diákönkormányzat</t>
  </si>
  <si>
    <t>Tb.városi tűzoltóság</t>
  </si>
  <si>
    <t>egyéb szerveknek összesen</t>
  </si>
  <si>
    <t>Társadalom,szoc.pol.jutt.össz.</t>
  </si>
  <si>
    <t>rendszeres gyermekvédelmi tám.</t>
  </si>
  <si>
    <t>ápolási díjak</t>
  </si>
  <si>
    <t>lakásfenntartási támogatás</t>
  </si>
  <si>
    <t>egyéb rászor.függő</t>
  </si>
  <si>
    <t>MŰKÖDÉSI KIADÁSOK ÖSSZESEN</t>
  </si>
  <si>
    <t>Felújatások-ingatlanfelújítás</t>
  </si>
  <si>
    <t>tárgyieszköz beszerzések összesen</t>
  </si>
  <si>
    <t>ingatlan</t>
  </si>
  <si>
    <t>gép-berendezés</t>
  </si>
  <si>
    <t>immateriális javak</t>
  </si>
  <si>
    <t>Felhalmozási célú pénzátadások</t>
  </si>
  <si>
    <t>lakáscélú támogatások</t>
  </si>
  <si>
    <t>FELHALMOZÁSI ÉS PÜ: BEFEKT:KIADÁSOK ÖSSZ</t>
  </si>
  <si>
    <t>TARTALÉKOK</t>
  </si>
  <si>
    <t>általános tartalék</t>
  </si>
  <si>
    <t>KIADÁSOK ÖSSZESEN</t>
  </si>
  <si>
    <t>Polgárm</t>
  </si>
  <si>
    <t>Önkorm</t>
  </si>
  <si>
    <t>összesen</t>
  </si>
  <si>
    <t>eü.c.</t>
  </si>
  <si>
    <t>Intézményfinanszírozás Gondnokságnál</t>
  </si>
  <si>
    <t>Intézményfinanszírozás önkormányzatnál</t>
  </si>
  <si>
    <t>Intézményfinanszírozás önk.főösszesen</t>
  </si>
  <si>
    <t>Óvoda</t>
  </si>
  <si>
    <t>Gondn.</t>
  </si>
  <si>
    <t>Gondn</t>
  </si>
  <si>
    <t>főöössz</t>
  </si>
  <si>
    <t>Ph.és Ö.</t>
  </si>
  <si>
    <t>Sportcsarnok oromdeszk,lemezelés</t>
  </si>
  <si>
    <t>nemzetiségi önkormányzat</t>
  </si>
  <si>
    <t>kamatkiadások viziközmű</t>
  </si>
  <si>
    <t>Hitelvisszafizetés viziközmű</t>
  </si>
  <si>
    <t>Kiadások részletezése a 2014.évi költségvetéshez</t>
  </si>
  <si>
    <t>kommunikációs szolgált.</t>
  </si>
  <si>
    <t>egyéb dol.adók díjak,bef.</t>
  </si>
  <si>
    <t>Tábor felúj.</t>
  </si>
  <si>
    <t xml:space="preserve">Egyház </t>
  </si>
  <si>
    <t>Tűzoltó Egy.</t>
  </si>
  <si>
    <t>Kézilabda Egy.</t>
  </si>
  <si>
    <t>Baráti Kör</t>
  </si>
  <si>
    <t>Működési kiadások tartalékkal</t>
  </si>
  <si>
    <t>Felhalmozási kiadások tartalékkal</t>
  </si>
  <si>
    <t>kiküldetés</t>
  </si>
  <si>
    <t>aktív kor. Tám.</t>
  </si>
  <si>
    <t>temetési segély</t>
  </si>
  <si>
    <t>időskorúak kifiz.</t>
  </si>
  <si>
    <t>Művelődési Ház felúj.</t>
  </si>
  <si>
    <t>Óvoda hőszigetelés</t>
  </si>
  <si>
    <t>Községháza felúj.</t>
  </si>
  <si>
    <t>Út felúj.</t>
  </si>
  <si>
    <t>tűzoltószertár</t>
  </si>
  <si>
    <t>telephely tároló</t>
  </si>
  <si>
    <t xml:space="preserve">földkábelezés </t>
  </si>
  <si>
    <t>egyéb szociális</t>
  </si>
  <si>
    <t>járdafelúj.</t>
  </si>
  <si>
    <t>3.melléklet a  1/2014.(II.7.)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</si>
</sst>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D1" sqref="D1"/>
    </sheetView>
  </sheetViews>
  <sheetFormatPr defaultColWidth="9.140625" defaultRowHeight="15"/>
  <sheetData>
    <row r="1" spans="1:12" ht="15.75">
      <c r="A1" s="1"/>
      <c r="B1" s="1"/>
      <c r="C1" s="1"/>
      <c r="D1" s="2" t="s">
        <v>75</v>
      </c>
      <c r="E1" s="2"/>
      <c r="F1" s="2"/>
      <c r="G1" s="2"/>
      <c r="H1" s="2"/>
      <c r="I1" s="2"/>
      <c r="J1" s="2"/>
      <c r="K1" s="2"/>
      <c r="L1" s="1"/>
    </row>
    <row r="2" spans="1:12" ht="15.75">
      <c r="A2" s="3"/>
      <c r="B2" s="4" t="s">
        <v>52</v>
      </c>
      <c r="C2" s="4"/>
      <c r="D2" s="4"/>
      <c r="E2" s="4"/>
      <c r="F2" s="4"/>
      <c r="G2" s="4"/>
      <c r="H2" s="4"/>
      <c r="I2" s="4"/>
      <c r="J2" s="4"/>
      <c r="K2" s="4" t="s">
        <v>0</v>
      </c>
      <c r="L2" s="3"/>
    </row>
    <row r="3" spans="1:13" ht="15.75">
      <c r="A3" s="5"/>
      <c r="B3" s="6" t="s">
        <v>1</v>
      </c>
      <c r="C3" s="6"/>
      <c r="D3" s="6"/>
      <c r="E3" s="6"/>
      <c r="F3" s="6"/>
      <c r="G3" s="6" t="s">
        <v>43</v>
      </c>
      <c r="H3" s="6" t="s">
        <v>44</v>
      </c>
      <c r="I3" s="6" t="s">
        <v>45</v>
      </c>
      <c r="J3" s="6" t="s">
        <v>36</v>
      </c>
      <c r="K3" s="6" t="s">
        <v>37</v>
      </c>
      <c r="L3" s="6" t="s">
        <v>47</v>
      </c>
      <c r="M3" s="6" t="s">
        <v>37</v>
      </c>
    </row>
    <row r="4" spans="1:13" ht="15.75">
      <c r="A4" s="5"/>
      <c r="B4" s="6"/>
      <c r="C4" s="6"/>
      <c r="D4" s="6"/>
      <c r="E4" s="6"/>
      <c r="F4" s="6"/>
      <c r="G4" s="6"/>
      <c r="H4" s="6"/>
      <c r="I4" s="6" t="s">
        <v>38</v>
      </c>
      <c r="J4" s="6" t="s">
        <v>2</v>
      </c>
      <c r="K4" s="6"/>
      <c r="L4" s="6" t="s">
        <v>38</v>
      </c>
      <c r="M4" s="6" t="s">
        <v>46</v>
      </c>
    </row>
    <row r="5" spans="1:13" ht="15.75">
      <c r="A5" s="5">
        <v>1</v>
      </c>
      <c r="B5" s="5" t="s">
        <v>3</v>
      </c>
      <c r="C5" s="5"/>
      <c r="D5" s="5"/>
      <c r="E5" s="5"/>
      <c r="F5" s="5"/>
      <c r="G5" s="5">
        <v>42386</v>
      </c>
      <c r="H5" s="5">
        <v>28967</v>
      </c>
      <c r="I5" s="6">
        <f aca="true" t="shared" si="0" ref="I5:I13">SUM(G5:H5)</f>
        <v>71353</v>
      </c>
      <c r="J5" s="5">
        <v>22870</v>
      </c>
      <c r="K5" s="5">
        <v>3895</v>
      </c>
      <c r="L5" s="6">
        <f aca="true" t="shared" si="1" ref="L5:L14">SUM(J5:K5)</f>
        <v>26765</v>
      </c>
      <c r="M5" s="6">
        <f aca="true" t="shared" si="2" ref="M5:M44">SUM(I5,L5)</f>
        <v>98118</v>
      </c>
    </row>
    <row r="6" spans="1:13" ht="15.75">
      <c r="A6" s="5">
        <v>2</v>
      </c>
      <c r="B6" s="5" t="s">
        <v>4</v>
      </c>
      <c r="C6" s="5"/>
      <c r="D6" s="5"/>
      <c r="E6" s="5"/>
      <c r="F6" s="5"/>
      <c r="G6" s="5">
        <v>11593</v>
      </c>
      <c r="H6" s="5">
        <v>7914</v>
      </c>
      <c r="I6" s="6">
        <f t="shared" si="0"/>
        <v>19507</v>
      </c>
      <c r="J6" s="5">
        <v>6154</v>
      </c>
      <c r="K6" s="5">
        <v>1052</v>
      </c>
      <c r="L6" s="6">
        <f t="shared" si="1"/>
        <v>7206</v>
      </c>
      <c r="M6" s="6">
        <f t="shared" si="2"/>
        <v>26713</v>
      </c>
    </row>
    <row r="7" spans="1:13" ht="15.75">
      <c r="A7" s="5">
        <v>3</v>
      </c>
      <c r="B7" s="5" t="s">
        <v>5</v>
      </c>
      <c r="C7" s="5"/>
      <c r="D7" s="5"/>
      <c r="E7" s="5"/>
      <c r="F7" s="5"/>
      <c r="G7" s="5">
        <f>SUM(G8:G14)</f>
        <v>4911</v>
      </c>
      <c r="H7" s="5">
        <f>SUM(H8:H14)</f>
        <v>47864</v>
      </c>
      <c r="I7" s="6">
        <f t="shared" si="0"/>
        <v>52775</v>
      </c>
      <c r="J7" s="5">
        <f>SUM(J8:J14)</f>
        <v>8531</v>
      </c>
      <c r="K7" s="5">
        <f>SUM(K8:K14)</f>
        <v>10000</v>
      </c>
      <c r="L7" s="6">
        <f t="shared" si="1"/>
        <v>18531</v>
      </c>
      <c r="M7" s="6">
        <f t="shared" si="2"/>
        <v>71306</v>
      </c>
    </row>
    <row r="8" spans="1:13" ht="15.75">
      <c r="A8" s="5">
        <v>4</v>
      </c>
      <c r="B8" s="5" t="s">
        <v>6</v>
      </c>
      <c r="C8" s="5" t="s">
        <v>7</v>
      </c>
      <c r="D8" s="5"/>
      <c r="E8" s="5"/>
      <c r="F8" s="5"/>
      <c r="G8" s="5">
        <v>1501</v>
      </c>
      <c r="H8" s="5">
        <v>20521</v>
      </c>
      <c r="I8" s="6">
        <f t="shared" si="0"/>
        <v>22022</v>
      </c>
      <c r="J8" s="5">
        <v>1610</v>
      </c>
      <c r="K8" s="5">
        <v>1750</v>
      </c>
      <c r="L8" s="6">
        <f t="shared" si="1"/>
        <v>3360</v>
      </c>
      <c r="M8" s="6">
        <f t="shared" si="2"/>
        <v>25382</v>
      </c>
    </row>
    <row r="9" spans="1:13" ht="15.75">
      <c r="A9" s="5">
        <v>5</v>
      </c>
      <c r="B9" s="5"/>
      <c r="C9" s="5" t="s">
        <v>53</v>
      </c>
      <c r="D9" s="5"/>
      <c r="E9" s="5"/>
      <c r="F9" s="5"/>
      <c r="G9" s="5">
        <v>205</v>
      </c>
      <c r="H9" s="5">
        <v>335</v>
      </c>
      <c r="I9" s="6">
        <f t="shared" si="0"/>
        <v>540</v>
      </c>
      <c r="J9" s="5">
        <v>1500</v>
      </c>
      <c r="K9" s="5"/>
      <c r="L9" s="6">
        <f>SUM(J9:K9)</f>
        <v>1500</v>
      </c>
      <c r="M9" s="6">
        <f t="shared" si="2"/>
        <v>2040</v>
      </c>
    </row>
    <row r="10" spans="1:13" ht="15.75">
      <c r="A10" s="5">
        <v>6</v>
      </c>
      <c r="B10" s="5"/>
      <c r="C10" s="5" t="s">
        <v>8</v>
      </c>
      <c r="D10" s="5"/>
      <c r="E10" s="5"/>
      <c r="F10" s="5"/>
      <c r="G10" s="5">
        <v>2380</v>
      </c>
      <c r="H10" s="5">
        <v>16235</v>
      </c>
      <c r="I10" s="6">
        <f t="shared" si="0"/>
        <v>18615</v>
      </c>
      <c r="J10" s="5">
        <v>2550</v>
      </c>
      <c r="K10" s="5">
        <v>2600</v>
      </c>
      <c r="L10" s="6">
        <f t="shared" si="1"/>
        <v>5150</v>
      </c>
      <c r="M10" s="6">
        <f t="shared" si="2"/>
        <v>23765</v>
      </c>
    </row>
    <row r="11" spans="1:13" ht="15.75">
      <c r="A11" s="5">
        <v>7</v>
      </c>
      <c r="B11" s="5"/>
      <c r="C11" s="5" t="s">
        <v>9</v>
      </c>
      <c r="D11" s="5"/>
      <c r="E11" s="5"/>
      <c r="F11" s="5"/>
      <c r="G11" s="5">
        <v>700</v>
      </c>
      <c r="H11" s="5">
        <v>8998</v>
      </c>
      <c r="I11" s="6">
        <f t="shared" si="0"/>
        <v>9698</v>
      </c>
      <c r="J11" s="5">
        <v>1471</v>
      </c>
      <c r="K11" s="5">
        <v>1500</v>
      </c>
      <c r="L11" s="6">
        <f t="shared" si="1"/>
        <v>2971</v>
      </c>
      <c r="M11" s="6">
        <f t="shared" si="2"/>
        <v>12669</v>
      </c>
    </row>
    <row r="12" spans="1:13" ht="15.75">
      <c r="A12" s="5">
        <v>8</v>
      </c>
      <c r="B12" s="5"/>
      <c r="C12" s="5" t="s">
        <v>62</v>
      </c>
      <c r="D12" s="5"/>
      <c r="E12" s="5"/>
      <c r="F12" s="5"/>
      <c r="G12" s="5">
        <v>25</v>
      </c>
      <c r="H12" s="5">
        <v>600</v>
      </c>
      <c r="I12" s="6">
        <f t="shared" si="0"/>
        <v>625</v>
      </c>
      <c r="J12" s="5">
        <v>1300</v>
      </c>
      <c r="K12" s="5">
        <v>1500</v>
      </c>
      <c r="L12" s="6">
        <f t="shared" si="1"/>
        <v>2800</v>
      </c>
      <c r="M12" s="6">
        <f t="shared" si="2"/>
        <v>3425</v>
      </c>
    </row>
    <row r="13" spans="1:13" ht="15.75">
      <c r="A13" s="5">
        <v>9</v>
      </c>
      <c r="B13" s="5"/>
      <c r="C13" s="5" t="s">
        <v>54</v>
      </c>
      <c r="D13" s="5"/>
      <c r="E13" s="5"/>
      <c r="F13" s="5"/>
      <c r="G13" s="5">
        <v>100</v>
      </c>
      <c r="H13" s="5">
        <v>1175</v>
      </c>
      <c r="I13" s="6">
        <f t="shared" si="0"/>
        <v>1275</v>
      </c>
      <c r="J13" s="5">
        <v>100</v>
      </c>
      <c r="K13" s="5">
        <v>2500</v>
      </c>
      <c r="L13" s="6">
        <f t="shared" si="1"/>
        <v>2600</v>
      </c>
      <c r="M13" s="6">
        <f t="shared" si="2"/>
        <v>3875</v>
      </c>
    </row>
    <row r="14" spans="1:13" ht="15.75">
      <c r="A14" s="5">
        <v>10</v>
      </c>
      <c r="B14" s="5"/>
      <c r="C14" s="5" t="s">
        <v>50</v>
      </c>
      <c r="D14" s="5"/>
      <c r="E14" s="5"/>
      <c r="F14" s="5"/>
      <c r="G14" s="5"/>
      <c r="H14" s="5"/>
      <c r="I14" s="6"/>
      <c r="J14" s="5">
        <v>0</v>
      </c>
      <c r="K14" s="5">
        <v>150</v>
      </c>
      <c r="L14" s="6">
        <f t="shared" si="1"/>
        <v>150</v>
      </c>
      <c r="M14" s="6">
        <f t="shared" si="2"/>
        <v>150</v>
      </c>
    </row>
    <row r="15" spans="1:13" ht="15.75">
      <c r="A15" s="5">
        <v>11</v>
      </c>
      <c r="B15" s="5" t="s">
        <v>10</v>
      </c>
      <c r="C15" s="5"/>
      <c r="D15" s="5"/>
      <c r="E15" s="5"/>
      <c r="F15" s="5"/>
      <c r="G15" s="5"/>
      <c r="H15" s="5">
        <v>4298</v>
      </c>
      <c r="I15" s="6">
        <f>SUM(G15:H15)</f>
        <v>4298</v>
      </c>
      <c r="J15" s="5">
        <v>100</v>
      </c>
      <c r="K15" s="5">
        <v>2000</v>
      </c>
      <c r="L15" s="6">
        <f aca="true" t="shared" si="3" ref="L15:L26">SUM(J15:K15)</f>
        <v>2100</v>
      </c>
      <c r="M15" s="6">
        <f t="shared" si="2"/>
        <v>6398</v>
      </c>
    </row>
    <row r="16" spans="1:13" ht="15.75">
      <c r="A16" s="5">
        <v>12</v>
      </c>
      <c r="B16" s="5" t="s">
        <v>11</v>
      </c>
      <c r="C16" s="5" t="s">
        <v>18</v>
      </c>
      <c r="D16" s="5"/>
      <c r="E16" s="5"/>
      <c r="F16" s="5"/>
      <c r="G16" s="5"/>
      <c r="H16" s="5"/>
      <c r="I16" s="6"/>
      <c r="J16" s="5">
        <f>SUM(J17:J23)</f>
        <v>0</v>
      </c>
      <c r="K16" s="5">
        <v>2000</v>
      </c>
      <c r="L16" s="6">
        <f t="shared" si="3"/>
        <v>2000</v>
      </c>
      <c r="M16" s="6">
        <f t="shared" si="2"/>
        <v>2000</v>
      </c>
    </row>
    <row r="17" spans="1:13" ht="15.75">
      <c r="A17" s="5">
        <v>13</v>
      </c>
      <c r="B17" s="5"/>
      <c r="C17" s="5" t="s">
        <v>12</v>
      </c>
      <c r="D17" s="5"/>
      <c r="E17" s="5"/>
      <c r="F17" s="5"/>
      <c r="G17" s="5"/>
      <c r="H17" s="5"/>
      <c r="I17" s="6"/>
      <c r="J17" s="5"/>
      <c r="K17" s="5">
        <v>0</v>
      </c>
      <c r="L17" s="6">
        <f t="shared" si="3"/>
        <v>0</v>
      </c>
      <c r="M17" s="6">
        <f t="shared" si="2"/>
        <v>0</v>
      </c>
    </row>
    <row r="18" spans="1:13" ht="15.75">
      <c r="A18" s="5">
        <v>14</v>
      </c>
      <c r="B18" s="5"/>
      <c r="C18" s="5" t="s">
        <v>13</v>
      </c>
      <c r="D18" s="5"/>
      <c r="E18" s="5"/>
      <c r="F18" s="5"/>
      <c r="G18" s="5"/>
      <c r="H18" s="5"/>
      <c r="I18" s="6"/>
      <c r="J18" s="5">
        <v>0</v>
      </c>
      <c r="K18" s="5">
        <v>700</v>
      </c>
      <c r="L18" s="6">
        <f t="shared" si="3"/>
        <v>700</v>
      </c>
      <c r="M18" s="6">
        <f t="shared" si="2"/>
        <v>700</v>
      </c>
    </row>
    <row r="19" spans="1:13" ht="15.75">
      <c r="A19" s="5">
        <v>15</v>
      </c>
      <c r="B19" s="5"/>
      <c r="C19" s="5" t="s">
        <v>14</v>
      </c>
      <c r="D19" s="5"/>
      <c r="E19" s="5"/>
      <c r="F19" s="5"/>
      <c r="G19" s="5"/>
      <c r="H19" s="5"/>
      <c r="I19" s="6"/>
      <c r="J19" s="5"/>
      <c r="K19" s="5">
        <v>0</v>
      </c>
      <c r="L19" s="6">
        <f t="shared" si="3"/>
        <v>0</v>
      </c>
      <c r="M19" s="6">
        <f t="shared" si="2"/>
        <v>0</v>
      </c>
    </row>
    <row r="20" spans="1:13" ht="15.75">
      <c r="A20" s="5">
        <v>16</v>
      </c>
      <c r="B20" s="5"/>
      <c r="C20" s="5" t="s">
        <v>15</v>
      </c>
      <c r="D20" s="5"/>
      <c r="E20" s="5"/>
      <c r="F20" s="5"/>
      <c r="G20" s="5"/>
      <c r="H20" s="5"/>
      <c r="I20" s="6"/>
      <c r="J20" s="5">
        <v>0</v>
      </c>
      <c r="K20" s="5">
        <v>1000</v>
      </c>
      <c r="L20" s="6">
        <f t="shared" si="3"/>
        <v>1000</v>
      </c>
      <c r="M20" s="6">
        <f t="shared" si="2"/>
        <v>1000</v>
      </c>
    </row>
    <row r="21" spans="1:13" ht="15.75">
      <c r="A21" s="5">
        <v>17</v>
      </c>
      <c r="B21" s="5"/>
      <c r="C21" s="5" t="s">
        <v>16</v>
      </c>
      <c r="D21" s="5"/>
      <c r="E21" s="5"/>
      <c r="F21" s="5"/>
      <c r="G21" s="5"/>
      <c r="H21" s="5"/>
      <c r="I21" s="6">
        <f>SUM(H21:H21)</f>
        <v>0</v>
      </c>
      <c r="J21" s="5"/>
      <c r="K21" s="5">
        <v>0</v>
      </c>
      <c r="L21" s="6">
        <f t="shared" si="3"/>
        <v>0</v>
      </c>
      <c r="M21" s="6">
        <f t="shared" si="2"/>
        <v>0</v>
      </c>
    </row>
    <row r="22" spans="1:13" ht="15.75">
      <c r="A22" s="5">
        <v>18</v>
      </c>
      <c r="B22" s="5"/>
      <c r="C22" s="5" t="s">
        <v>49</v>
      </c>
      <c r="D22" s="5"/>
      <c r="E22" s="5"/>
      <c r="F22" s="5"/>
      <c r="G22" s="5"/>
      <c r="H22" s="5"/>
      <c r="I22" s="6"/>
      <c r="J22" s="5">
        <v>0</v>
      </c>
      <c r="K22" s="5">
        <v>300</v>
      </c>
      <c r="L22" s="6">
        <f t="shared" si="3"/>
        <v>300</v>
      </c>
      <c r="M22" s="6">
        <f t="shared" si="2"/>
        <v>300</v>
      </c>
    </row>
    <row r="23" spans="1:13" ht="15.75">
      <c r="A23" s="5">
        <v>19</v>
      </c>
      <c r="B23" s="5"/>
      <c r="C23" s="5" t="s">
        <v>17</v>
      </c>
      <c r="D23" s="5"/>
      <c r="E23" s="5"/>
      <c r="F23" s="5"/>
      <c r="G23" s="5"/>
      <c r="H23" s="5"/>
      <c r="I23" s="6"/>
      <c r="J23" s="5"/>
      <c r="K23" s="5"/>
      <c r="L23" s="6">
        <f t="shared" si="3"/>
        <v>0</v>
      </c>
      <c r="M23" s="6">
        <f t="shared" si="2"/>
        <v>0</v>
      </c>
    </row>
    <row r="24" spans="1:13" ht="15.75">
      <c r="A24" s="5">
        <v>20</v>
      </c>
      <c r="B24" s="5"/>
      <c r="C24" s="5" t="s">
        <v>19</v>
      </c>
      <c r="D24" s="5"/>
      <c r="E24" s="5"/>
      <c r="F24" s="5"/>
      <c r="G24" s="5"/>
      <c r="H24" s="5">
        <f>SUM(H25:H32)</f>
        <v>4298</v>
      </c>
      <c r="I24" s="6">
        <f aca="true" t="shared" si="4" ref="I24:I32">SUM(H24:H24)</f>
        <v>4298</v>
      </c>
      <c r="J24" s="5">
        <v>100</v>
      </c>
      <c r="K24" s="5">
        <v>0</v>
      </c>
      <c r="L24" s="6">
        <f t="shared" si="3"/>
        <v>100</v>
      </c>
      <c r="M24" s="6">
        <f t="shared" si="2"/>
        <v>4398</v>
      </c>
    </row>
    <row r="25" spans="1:13" ht="15.75">
      <c r="A25" s="5">
        <v>21</v>
      </c>
      <c r="B25" s="5"/>
      <c r="C25" s="5" t="s">
        <v>63</v>
      </c>
      <c r="D25" s="5"/>
      <c r="E25" s="5"/>
      <c r="F25" s="5"/>
      <c r="G25" s="5"/>
      <c r="H25" s="5">
        <v>1566</v>
      </c>
      <c r="I25" s="6">
        <f t="shared" si="4"/>
        <v>1566</v>
      </c>
      <c r="J25" s="5"/>
      <c r="K25" s="5">
        <v>0</v>
      </c>
      <c r="L25" s="6">
        <f t="shared" si="3"/>
        <v>0</v>
      </c>
      <c r="M25" s="6">
        <f t="shared" si="2"/>
        <v>1566</v>
      </c>
    </row>
    <row r="26" spans="1:13" ht="15.75">
      <c r="A26" s="5">
        <v>22</v>
      </c>
      <c r="B26" s="5"/>
      <c r="C26" s="5" t="s">
        <v>20</v>
      </c>
      <c r="D26" s="5"/>
      <c r="E26" s="5"/>
      <c r="F26" s="5"/>
      <c r="G26" s="5"/>
      <c r="H26" s="5">
        <v>348</v>
      </c>
      <c r="I26" s="6">
        <f t="shared" si="4"/>
        <v>348</v>
      </c>
      <c r="J26" s="5"/>
      <c r="K26" s="5">
        <v>0</v>
      </c>
      <c r="L26" s="6">
        <f t="shared" si="3"/>
        <v>0</v>
      </c>
      <c r="M26" s="6">
        <f t="shared" si="2"/>
        <v>348</v>
      </c>
    </row>
    <row r="27" spans="1:13" ht="15.75">
      <c r="A27" s="5">
        <v>23</v>
      </c>
      <c r="B27" s="5"/>
      <c r="C27" s="5" t="s">
        <v>21</v>
      </c>
      <c r="D27" s="5"/>
      <c r="E27" s="5"/>
      <c r="F27" s="5"/>
      <c r="G27" s="5"/>
      <c r="H27" s="5">
        <v>664</v>
      </c>
      <c r="I27" s="6">
        <f t="shared" si="4"/>
        <v>664</v>
      </c>
      <c r="J27" s="5"/>
      <c r="K27" s="5">
        <v>0</v>
      </c>
      <c r="L27" s="6">
        <v>0</v>
      </c>
      <c r="M27" s="6">
        <f t="shared" si="2"/>
        <v>664</v>
      </c>
    </row>
    <row r="28" spans="1:13" ht="15.75">
      <c r="A28" s="5">
        <v>24</v>
      </c>
      <c r="B28" s="5"/>
      <c r="C28" s="5" t="s">
        <v>22</v>
      </c>
      <c r="D28" s="5"/>
      <c r="E28" s="5"/>
      <c r="F28" s="5"/>
      <c r="G28" s="5"/>
      <c r="H28" s="5">
        <v>90</v>
      </c>
      <c r="I28" s="6">
        <f t="shared" si="4"/>
        <v>90</v>
      </c>
      <c r="J28" s="5"/>
      <c r="K28" s="5">
        <v>0</v>
      </c>
      <c r="L28" s="6">
        <f>SUM(J28:K28)</f>
        <v>0</v>
      </c>
      <c r="M28" s="6">
        <f t="shared" si="2"/>
        <v>90</v>
      </c>
    </row>
    <row r="29" spans="1:13" ht="15.75">
      <c r="A29" s="5">
        <v>25</v>
      </c>
      <c r="B29" s="5"/>
      <c r="C29" s="5" t="s">
        <v>65</v>
      </c>
      <c r="D29" s="5"/>
      <c r="E29" s="5"/>
      <c r="F29" s="5"/>
      <c r="G29" s="5"/>
      <c r="H29" s="5">
        <v>1200</v>
      </c>
      <c r="I29" s="6">
        <f t="shared" si="4"/>
        <v>1200</v>
      </c>
      <c r="J29" s="5"/>
      <c r="K29" s="5"/>
      <c r="L29" s="6"/>
      <c r="M29" s="6">
        <v>1200</v>
      </c>
    </row>
    <row r="30" spans="1:13" ht="15.75">
      <c r="A30" s="5">
        <v>26</v>
      </c>
      <c r="B30" s="5"/>
      <c r="C30" s="5" t="s">
        <v>73</v>
      </c>
      <c r="D30" s="5"/>
      <c r="E30" s="5"/>
      <c r="F30" s="5"/>
      <c r="G30" s="5"/>
      <c r="H30" s="5">
        <v>130</v>
      </c>
      <c r="I30" s="6">
        <f t="shared" si="4"/>
        <v>130</v>
      </c>
      <c r="J30" s="5"/>
      <c r="K30" s="5"/>
      <c r="L30" s="6"/>
      <c r="M30" s="6">
        <v>130</v>
      </c>
    </row>
    <row r="31" spans="1:13" ht="15.75">
      <c r="A31" s="5">
        <v>27</v>
      </c>
      <c r="B31" s="5"/>
      <c r="C31" s="5" t="s">
        <v>64</v>
      </c>
      <c r="D31" s="5"/>
      <c r="E31" s="5"/>
      <c r="F31" s="5"/>
      <c r="G31" s="5"/>
      <c r="H31" s="5">
        <v>300</v>
      </c>
      <c r="I31" s="6">
        <f t="shared" si="4"/>
        <v>300</v>
      </c>
      <c r="J31" s="5"/>
      <c r="K31" s="5"/>
      <c r="L31" s="6"/>
      <c r="M31" s="6">
        <v>300</v>
      </c>
    </row>
    <row r="32" spans="1:13" ht="15.75">
      <c r="A32" s="5">
        <v>28</v>
      </c>
      <c r="B32" s="5"/>
      <c r="C32" s="5" t="s">
        <v>23</v>
      </c>
      <c r="D32" s="5"/>
      <c r="E32" s="5"/>
      <c r="F32" s="5"/>
      <c r="G32" s="5"/>
      <c r="H32" s="5"/>
      <c r="I32" s="6">
        <f t="shared" si="4"/>
        <v>0</v>
      </c>
      <c r="J32" s="5">
        <v>100</v>
      </c>
      <c r="K32" s="5">
        <v>0</v>
      </c>
      <c r="L32" s="6">
        <f aca="true" t="shared" si="5" ref="L32:L49">SUM(J32:K32)</f>
        <v>100</v>
      </c>
      <c r="M32" s="6">
        <f t="shared" si="2"/>
        <v>100</v>
      </c>
    </row>
    <row r="33" spans="1:13" ht="15.75">
      <c r="A33" s="5">
        <v>29</v>
      </c>
      <c r="B33" s="6" t="s">
        <v>24</v>
      </c>
      <c r="C33" s="6"/>
      <c r="D33" s="6"/>
      <c r="E33" s="6"/>
      <c r="F33" s="6"/>
      <c r="G33" s="6">
        <f>SUM(G5:G7)</f>
        <v>58890</v>
      </c>
      <c r="H33" s="6">
        <f>SUM(H5,H6,H7,H15)</f>
        <v>89043</v>
      </c>
      <c r="I33" s="6">
        <f>SUM(G33:H33)</f>
        <v>147933</v>
      </c>
      <c r="J33" s="6">
        <f>SUM(J5,J6,J7,J15)</f>
        <v>37655</v>
      </c>
      <c r="K33" s="6">
        <f>SUM(K15,K5,K6,K7)</f>
        <v>16947</v>
      </c>
      <c r="L33" s="6">
        <f t="shared" si="5"/>
        <v>54602</v>
      </c>
      <c r="M33" s="6">
        <f t="shared" si="2"/>
        <v>202535</v>
      </c>
    </row>
    <row r="34" spans="1:13" ht="15.75">
      <c r="A34" s="5">
        <v>30</v>
      </c>
      <c r="B34" s="5" t="s">
        <v>25</v>
      </c>
      <c r="C34" s="5"/>
      <c r="D34" s="5"/>
      <c r="E34" s="5"/>
      <c r="F34" s="5"/>
      <c r="G34" s="5"/>
      <c r="H34" s="5">
        <f>SUM(H35:H41)</f>
        <v>30150</v>
      </c>
      <c r="I34" s="6">
        <f>SUM(H34:H34)</f>
        <v>30150</v>
      </c>
      <c r="J34" s="5">
        <v>0</v>
      </c>
      <c r="K34" s="5">
        <f>SUM(K35:K38)</f>
        <v>7500</v>
      </c>
      <c r="L34" s="6">
        <f t="shared" si="5"/>
        <v>7500</v>
      </c>
      <c r="M34" s="6">
        <f t="shared" si="2"/>
        <v>37650</v>
      </c>
    </row>
    <row r="35" spans="1:13" ht="15.75">
      <c r="A35" s="5">
        <v>31</v>
      </c>
      <c r="B35" s="5"/>
      <c r="C35" s="5" t="s">
        <v>55</v>
      </c>
      <c r="D35" s="5"/>
      <c r="E35" s="5"/>
      <c r="F35" s="5"/>
      <c r="G35" s="5"/>
      <c r="H35" s="5">
        <v>5000</v>
      </c>
      <c r="I35" s="6">
        <f>SUM(H35)</f>
        <v>5000</v>
      </c>
      <c r="J35" s="5"/>
      <c r="K35" s="5">
        <v>3000</v>
      </c>
      <c r="L35" s="6">
        <f t="shared" si="5"/>
        <v>3000</v>
      </c>
      <c r="M35" s="6">
        <f t="shared" si="2"/>
        <v>8000</v>
      </c>
    </row>
    <row r="36" spans="1:13" ht="15.75">
      <c r="A36" s="5">
        <v>32</v>
      </c>
      <c r="B36" s="5"/>
      <c r="C36" s="5" t="s">
        <v>48</v>
      </c>
      <c r="D36" s="5"/>
      <c r="E36" s="5"/>
      <c r="F36" s="5"/>
      <c r="G36" s="5"/>
      <c r="H36" s="5">
        <v>3000</v>
      </c>
      <c r="I36" s="6">
        <f>SUM(H36)</f>
        <v>3000</v>
      </c>
      <c r="J36" s="5"/>
      <c r="K36" s="5">
        <v>0</v>
      </c>
      <c r="L36" s="6">
        <f t="shared" si="5"/>
        <v>0</v>
      </c>
      <c r="M36" s="6">
        <f t="shared" si="2"/>
        <v>3000</v>
      </c>
    </row>
    <row r="37" spans="1:13" ht="15.75">
      <c r="A37" s="5">
        <v>33</v>
      </c>
      <c r="B37" s="5"/>
      <c r="C37" s="5" t="s">
        <v>66</v>
      </c>
      <c r="D37" s="5"/>
      <c r="E37" s="5"/>
      <c r="F37" s="5"/>
      <c r="G37" s="5"/>
      <c r="H37" s="5">
        <v>2000</v>
      </c>
      <c r="I37" s="6">
        <v>2000</v>
      </c>
      <c r="J37" s="5"/>
      <c r="K37" s="5">
        <v>4500</v>
      </c>
      <c r="L37" s="6">
        <f t="shared" si="5"/>
        <v>4500</v>
      </c>
      <c r="M37" s="6">
        <v>6500</v>
      </c>
    </row>
    <row r="38" spans="1:13" ht="15.75">
      <c r="A38" s="5">
        <v>34</v>
      </c>
      <c r="B38" s="5"/>
      <c r="C38" s="5" t="s">
        <v>67</v>
      </c>
      <c r="D38" s="5"/>
      <c r="E38" s="5"/>
      <c r="F38" s="5"/>
      <c r="G38" s="5"/>
      <c r="H38" s="5">
        <v>10000</v>
      </c>
      <c r="I38" s="6">
        <v>10000</v>
      </c>
      <c r="J38" s="5"/>
      <c r="K38" s="5"/>
      <c r="L38" s="6">
        <f t="shared" si="5"/>
        <v>0</v>
      </c>
      <c r="M38" s="6">
        <v>10000</v>
      </c>
    </row>
    <row r="39" spans="1:13" ht="15.75">
      <c r="A39" s="5">
        <v>35</v>
      </c>
      <c r="B39" s="5"/>
      <c r="C39" s="5" t="s">
        <v>68</v>
      </c>
      <c r="D39" s="5"/>
      <c r="E39" s="5"/>
      <c r="F39" s="5"/>
      <c r="G39" s="5"/>
      <c r="H39" s="5">
        <v>150</v>
      </c>
      <c r="I39" s="6">
        <v>150</v>
      </c>
      <c r="J39" s="5"/>
      <c r="K39" s="5"/>
      <c r="L39" s="6"/>
      <c r="M39" s="6">
        <v>150</v>
      </c>
    </row>
    <row r="40" spans="1:13" ht="15.75">
      <c r="A40" s="5">
        <v>36</v>
      </c>
      <c r="B40" s="5"/>
      <c r="C40" s="5" t="s">
        <v>69</v>
      </c>
      <c r="D40" s="5"/>
      <c r="E40" s="5"/>
      <c r="F40" s="5"/>
      <c r="G40" s="5"/>
      <c r="H40" s="5">
        <v>5000</v>
      </c>
      <c r="I40" s="6">
        <v>5000</v>
      </c>
      <c r="J40" s="5"/>
      <c r="K40" s="5"/>
      <c r="L40" s="6"/>
      <c r="M40" s="6">
        <v>5000</v>
      </c>
    </row>
    <row r="41" spans="1:13" ht="15.75">
      <c r="A41" s="5">
        <v>37</v>
      </c>
      <c r="B41" s="5"/>
      <c r="C41" s="5" t="s">
        <v>74</v>
      </c>
      <c r="D41" s="5"/>
      <c r="E41" s="5"/>
      <c r="F41" s="5"/>
      <c r="G41" s="5"/>
      <c r="H41" s="5">
        <v>5000</v>
      </c>
      <c r="I41" s="6">
        <v>5000</v>
      </c>
      <c r="J41" s="5"/>
      <c r="K41" s="5"/>
      <c r="L41" s="6"/>
      <c r="M41" s="6">
        <v>5000</v>
      </c>
    </row>
    <row r="42" spans="1:13" ht="15.75">
      <c r="A42" s="5">
        <v>38</v>
      </c>
      <c r="B42" s="5" t="s">
        <v>26</v>
      </c>
      <c r="C42" s="5"/>
      <c r="D42" s="5"/>
      <c r="E42" s="5"/>
      <c r="F42" s="5"/>
      <c r="G42" s="5"/>
      <c r="H42" s="5">
        <f>SUM(H44:H49)</f>
        <v>145000</v>
      </c>
      <c r="I42" s="6">
        <f>SUM(G42:H42)</f>
        <v>145000</v>
      </c>
      <c r="J42" s="5">
        <v>400</v>
      </c>
      <c r="K42" s="5"/>
      <c r="L42" s="6">
        <v>400</v>
      </c>
      <c r="M42" s="6">
        <f t="shared" si="2"/>
        <v>145400</v>
      </c>
    </row>
    <row r="43" spans="1:13" ht="15.75">
      <c r="A43" s="5">
        <v>39</v>
      </c>
      <c r="B43" s="5" t="s">
        <v>11</v>
      </c>
      <c r="C43" s="5" t="s">
        <v>27</v>
      </c>
      <c r="D43" s="5"/>
      <c r="E43" s="5"/>
      <c r="F43" s="5"/>
      <c r="G43" s="5"/>
      <c r="H43" s="5">
        <f>SUM(H44:H47)</f>
        <v>137000</v>
      </c>
      <c r="I43" s="6">
        <f>SUM(G43:H43)</f>
        <v>137000</v>
      </c>
      <c r="J43" s="5">
        <v>0</v>
      </c>
      <c r="K43" s="5">
        <f>SUM(K44:K49)</f>
        <v>0</v>
      </c>
      <c r="L43" s="6">
        <f t="shared" si="5"/>
        <v>0</v>
      </c>
      <c r="M43" s="6">
        <f t="shared" si="2"/>
        <v>137000</v>
      </c>
    </row>
    <row r="44" spans="1:13" ht="15.75">
      <c r="A44" s="5">
        <v>40</v>
      </c>
      <c r="B44" s="5"/>
      <c r="C44" s="5"/>
      <c r="D44" s="5" t="s">
        <v>39</v>
      </c>
      <c r="E44" s="5"/>
      <c r="F44" s="5"/>
      <c r="G44" s="5"/>
      <c r="H44" s="5">
        <v>100000</v>
      </c>
      <c r="I44" s="6">
        <v>100000</v>
      </c>
      <c r="J44" s="5"/>
      <c r="K44" s="5"/>
      <c r="L44" s="6"/>
      <c r="M44" s="6">
        <f t="shared" si="2"/>
        <v>100000</v>
      </c>
    </row>
    <row r="45" spans="1:13" ht="15.75">
      <c r="A45" s="5">
        <v>41</v>
      </c>
      <c r="B45" s="5"/>
      <c r="C45" s="5"/>
      <c r="D45" s="5" t="s">
        <v>70</v>
      </c>
      <c r="E45" s="5"/>
      <c r="F45" s="5"/>
      <c r="G45" s="5"/>
      <c r="H45" s="5">
        <v>30000</v>
      </c>
      <c r="I45" s="6">
        <v>30000</v>
      </c>
      <c r="J45" s="5"/>
      <c r="K45" s="5"/>
      <c r="L45" s="6"/>
      <c r="M45" s="6">
        <v>30000</v>
      </c>
    </row>
    <row r="46" spans="1:13" ht="15.75">
      <c r="A46" s="5">
        <v>42</v>
      </c>
      <c r="B46" s="5"/>
      <c r="C46" s="5"/>
      <c r="D46" s="5" t="s">
        <v>71</v>
      </c>
      <c r="E46" s="5"/>
      <c r="F46" s="5"/>
      <c r="G46" s="5"/>
      <c r="H46" s="5">
        <v>2000</v>
      </c>
      <c r="I46" s="6">
        <v>2000</v>
      </c>
      <c r="J46" s="5"/>
      <c r="K46" s="5"/>
      <c r="L46" s="6"/>
      <c r="M46" s="6">
        <v>2000</v>
      </c>
    </row>
    <row r="47" spans="1:13" ht="15.75">
      <c r="A47" s="5">
        <v>43</v>
      </c>
      <c r="B47" s="5"/>
      <c r="C47" s="5"/>
      <c r="D47" s="5" t="s">
        <v>72</v>
      </c>
      <c r="E47" s="5"/>
      <c r="F47" s="5"/>
      <c r="G47" s="5"/>
      <c r="H47" s="5">
        <v>5000</v>
      </c>
      <c r="I47" s="6">
        <v>5000</v>
      </c>
      <c r="J47" s="5"/>
      <c r="K47" s="5"/>
      <c r="L47" s="6"/>
      <c r="M47" s="6">
        <v>5000</v>
      </c>
    </row>
    <row r="48" spans="1:13" ht="15.75">
      <c r="A48" s="5">
        <v>44</v>
      </c>
      <c r="B48" s="5"/>
      <c r="C48" s="5" t="s">
        <v>28</v>
      </c>
      <c r="D48" s="5"/>
      <c r="E48" s="5"/>
      <c r="F48" s="5"/>
      <c r="G48" s="5"/>
      <c r="H48" s="5">
        <v>8000</v>
      </c>
      <c r="I48" s="6">
        <v>8000</v>
      </c>
      <c r="J48" s="5"/>
      <c r="K48" s="5">
        <v>0</v>
      </c>
      <c r="L48" s="6">
        <f t="shared" si="5"/>
        <v>0</v>
      </c>
      <c r="M48" s="6">
        <f aca="true" t="shared" si="6" ref="M48:M64">SUM(I48,L48)</f>
        <v>8000</v>
      </c>
    </row>
    <row r="49" spans="1:13" ht="15.75">
      <c r="A49" s="5">
        <v>45</v>
      </c>
      <c r="B49" s="5"/>
      <c r="C49" s="5" t="s">
        <v>29</v>
      </c>
      <c r="D49" s="5"/>
      <c r="E49" s="5"/>
      <c r="F49" s="5"/>
      <c r="G49" s="5"/>
      <c r="H49" s="5"/>
      <c r="I49" s="6"/>
      <c r="J49" s="5">
        <v>400</v>
      </c>
      <c r="K49" s="5">
        <v>0</v>
      </c>
      <c r="L49" s="6">
        <f t="shared" si="5"/>
        <v>400</v>
      </c>
      <c r="M49" s="6">
        <f t="shared" si="6"/>
        <v>400</v>
      </c>
    </row>
    <row r="50" spans="1:13" ht="15.75">
      <c r="A50" s="5">
        <v>46</v>
      </c>
      <c r="B50" s="5" t="s">
        <v>30</v>
      </c>
      <c r="C50" s="5"/>
      <c r="D50" s="5"/>
      <c r="E50" s="5"/>
      <c r="F50" s="5"/>
      <c r="G50" s="5"/>
      <c r="H50" s="5"/>
      <c r="I50" s="6"/>
      <c r="J50" s="5"/>
      <c r="K50" s="5">
        <f>SUM(K51:K55)</f>
        <v>14258</v>
      </c>
      <c r="L50" s="6">
        <f>SUM(K50)</f>
        <v>14258</v>
      </c>
      <c r="M50" s="6">
        <f t="shared" si="6"/>
        <v>14258</v>
      </c>
    </row>
    <row r="51" spans="1:13" ht="15.75">
      <c r="A51" s="5">
        <v>47</v>
      </c>
      <c r="B51" s="5"/>
      <c r="C51" s="5" t="s">
        <v>31</v>
      </c>
      <c r="D51" s="5"/>
      <c r="E51" s="5"/>
      <c r="F51" s="5"/>
      <c r="G51" s="5"/>
      <c r="H51" s="5"/>
      <c r="I51" s="6"/>
      <c r="J51" s="5"/>
      <c r="K51" s="5"/>
      <c r="L51" s="6"/>
      <c r="M51" s="6">
        <f t="shared" si="6"/>
        <v>0</v>
      </c>
    </row>
    <row r="52" spans="1:13" ht="15.75">
      <c r="A52" s="5">
        <v>48</v>
      </c>
      <c r="B52" s="5"/>
      <c r="C52" s="5" t="s">
        <v>56</v>
      </c>
      <c r="D52" s="5"/>
      <c r="E52" s="5"/>
      <c r="F52" s="5"/>
      <c r="G52" s="5"/>
      <c r="H52" s="5"/>
      <c r="I52" s="6"/>
      <c r="J52" s="5"/>
      <c r="K52" s="5">
        <v>6697</v>
      </c>
      <c r="L52" s="6">
        <f aca="true" t="shared" si="7" ref="L52:M55">SUM(K52)</f>
        <v>6697</v>
      </c>
      <c r="M52" s="6">
        <f t="shared" si="7"/>
        <v>6697</v>
      </c>
    </row>
    <row r="53" spans="1:13" ht="15.75">
      <c r="A53" s="5">
        <v>49</v>
      </c>
      <c r="B53" s="5"/>
      <c r="C53" s="5" t="s">
        <v>57</v>
      </c>
      <c r="D53" s="5"/>
      <c r="E53" s="5"/>
      <c r="F53" s="5"/>
      <c r="G53" s="5"/>
      <c r="H53" s="5"/>
      <c r="I53" s="6"/>
      <c r="J53" s="5"/>
      <c r="K53" s="5">
        <v>3000</v>
      </c>
      <c r="L53" s="6">
        <f t="shared" si="7"/>
        <v>3000</v>
      </c>
      <c r="M53" s="6">
        <f t="shared" si="7"/>
        <v>3000</v>
      </c>
    </row>
    <row r="54" spans="1:13" ht="15.75">
      <c r="A54" s="5">
        <v>50</v>
      </c>
      <c r="B54" s="5"/>
      <c r="C54" s="5" t="s">
        <v>58</v>
      </c>
      <c r="D54" s="5"/>
      <c r="E54" s="5"/>
      <c r="F54" s="5"/>
      <c r="G54" s="5"/>
      <c r="H54" s="5"/>
      <c r="I54" s="6"/>
      <c r="J54" s="5"/>
      <c r="K54" s="5">
        <v>3061</v>
      </c>
      <c r="L54" s="6">
        <f t="shared" si="7"/>
        <v>3061</v>
      </c>
      <c r="M54" s="6">
        <f t="shared" si="7"/>
        <v>3061</v>
      </c>
    </row>
    <row r="55" spans="1:13" ht="15.75">
      <c r="A55" s="5">
        <v>51</v>
      </c>
      <c r="B55" s="5"/>
      <c r="C55" s="5" t="s">
        <v>59</v>
      </c>
      <c r="D55" s="5"/>
      <c r="E55" s="5"/>
      <c r="F55" s="5"/>
      <c r="G55" s="5"/>
      <c r="H55" s="5"/>
      <c r="I55" s="6"/>
      <c r="J55" s="5"/>
      <c r="K55" s="5">
        <v>1500</v>
      </c>
      <c r="L55" s="6">
        <f t="shared" si="7"/>
        <v>1500</v>
      </c>
      <c r="M55" s="6">
        <f t="shared" si="7"/>
        <v>1500</v>
      </c>
    </row>
    <row r="56" spans="1:13" ht="15.75">
      <c r="A56" s="5">
        <v>52</v>
      </c>
      <c r="B56" s="5" t="s">
        <v>51</v>
      </c>
      <c r="C56" s="5"/>
      <c r="D56" s="5"/>
      <c r="E56" s="5"/>
      <c r="F56" s="5"/>
      <c r="G56" s="5"/>
      <c r="H56" s="5"/>
      <c r="I56" s="6"/>
      <c r="J56" s="5">
        <v>0</v>
      </c>
      <c r="K56" s="5">
        <v>1092</v>
      </c>
      <c r="L56" s="6">
        <v>1092</v>
      </c>
      <c r="M56" s="6">
        <f t="shared" si="6"/>
        <v>1092</v>
      </c>
    </row>
    <row r="57" spans="1:13" ht="15.75">
      <c r="A57" s="5">
        <v>53</v>
      </c>
      <c r="B57" s="6" t="s">
        <v>32</v>
      </c>
      <c r="C57" s="6"/>
      <c r="D57" s="6"/>
      <c r="E57" s="6"/>
      <c r="F57" s="6"/>
      <c r="G57" s="6"/>
      <c r="H57" s="6">
        <f>SUM(H42,H34)</f>
        <v>175150</v>
      </c>
      <c r="I57" s="6">
        <f>SUM(G57:H57)</f>
        <v>175150</v>
      </c>
      <c r="J57" s="6">
        <v>400</v>
      </c>
      <c r="K57" s="6">
        <f>SUM(K34,K42,K56,K50)</f>
        <v>22850</v>
      </c>
      <c r="L57" s="6">
        <f aca="true" t="shared" si="8" ref="L57:L62">SUM(J57:K57)</f>
        <v>23250</v>
      </c>
      <c r="M57" s="6">
        <f t="shared" si="6"/>
        <v>198400</v>
      </c>
    </row>
    <row r="58" spans="1:13" ht="15.75">
      <c r="A58" s="5">
        <v>54</v>
      </c>
      <c r="B58" s="5" t="s">
        <v>33</v>
      </c>
      <c r="C58" s="5"/>
      <c r="D58" s="5"/>
      <c r="E58" s="5"/>
      <c r="F58" s="5"/>
      <c r="G58" s="5"/>
      <c r="H58" s="5"/>
      <c r="I58" s="6"/>
      <c r="J58" s="5">
        <v>0</v>
      </c>
      <c r="K58" s="5">
        <v>1500</v>
      </c>
      <c r="L58" s="6">
        <f t="shared" si="8"/>
        <v>1500</v>
      </c>
      <c r="M58" s="6">
        <f t="shared" si="6"/>
        <v>1500</v>
      </c>
    </row>
    <row r="59" spans="1:13" ht="15.75">
      <c r="A59" s="5">
        <v>55</v>
      </c>
      <c r="B59" s="5"/>
      <c r="C59" s="5" t="s">
        <v>34</v>
      </c>
      <c r="D59" s="5"/>
      <c r="E59" s="5"/>
      <c r="F59" s="5"/>
      <c r="G59" s="5"/>
      <c r="H59" s="5"/>
      <c r="I59" s="6"/>
      <c r="J59" s="5">
        <v>0</v>
      </c>
      <c r="K59" s="5">
        <v>1500</v>
      </c>
      <c r="L59" s="6">
        <f t="shared" si="8"/>
        <v>1500</v>
      </c>
      <c r="M59" s="6">
        <f t="shared" si="6"/>
        <v>1500</v>
      </c>
    </row>
    <row r="60" spans="1:13" ht="15.75">
      <c r="A60" s="5">
        <v>56</v>
      </c>
      <c r="B60" s="6" t="s">
        <v>35</v>
      </c>
      <c r="C60" s="6"/>
      <c r="D60" s="6"/>
      <c r="E60" s="6"/>
      <c r="F60" s="6"/>
      <c r="G60" s="6">
        <v>58890</v>
      </c>
      <c r="H60" s="6">
        <v>264193</v>
      </c>
      <c r="I60" s="6">
        <f>SUM(G60:H60)</f>
        <v>323083</v>
      </c>
      <c r="J60" s="6">
        <f>SUM(J33,J57,J58)</f>
        <v>38055</v>
      </c>
      <c r="K60" s="6">
        <f>SUM(K33,K57,K58)</f>
        <v>41297</v>
      </c>
      <c r="L60" s="6">
        <f t="shared" si="8"/>
        <v>79352</v>
      </c>
      <c r="M60" s="6">
        <f t="shared" si="6"/>
        <v>402435</v>
      </c>
    </row>
    <row r="61" spans="1:13" ht="15.75">
      <c r="A61" s="5">
        <v>57</v>
      </c>
      <c r="B61" s="10" t="s">
        <v>60</v>
      </c>
      <c r="C61" s="10"/>
      <c r="D61" s="10"/>
      <c r="E61" s="10"/>
      <c r="F61" s="10"/>
      <c r="G61" s="10">
        <v>58890</v>
      </c>
      <c r="H61" s="10">
        <v>89043</v>
      </c>
      <c r="I61" s="10">
        <f>SUM(G61:H61)</f>
        <v>147933</v>
      </c>
      <c r="J61" s="10">
        <v>37655</v>
      </c>
      <c r="K61" s="10">
        <v>18447</v>
      </c>
      <c r="L61" s="10">
        <f t="shared" si="8"/>
        <v>56102</v>
      </c>
      <c r="M61" s="10">
        <f>SUM(I61,L61)</f>
        <v>204035</v>
      </c>
    </row>
    <row r="62" spans="1:13" ht="15.75">
      <c r="A62" s="5">
        <v>58</v>
      </c>
      <c r="B62" s="10" t="s">
        <v>61</v>
      </c>
      <c r="C62" s="10"/>
      <c r="D62" s="10"/>
      <c r="E62" s="10"/>
      <c r="F62" s="10"/>
      <c r="G62" s="10"/>
      <c r="H62" s="10">
        <v>175150</v>
      </c>
      <c r="I62" s="10">
        <f>SUM(G62:H62)</f>
        <v>175150</v>
      </c>
      <c r="J62" s="10">
        <v>400</v>
      </c>
      <c r="K62" s="10">
        <v>22850</v>
      </c>
      <c r="L62" s="10">
        <f t="shared" si="8"/>
        <v>23250</v>
      </c>
      <c r="M62" s="10">
        <f>SUM(I62,L62)</f>
        <v>198400</v>
      </c>
    </row>
    <row r="63" spans="1:13" ht="15.75">
      <c r="A63" s="5">
        <v>59</v>
      </c>
      <c r="B63" s="5" t="s">
        <v>40</v>
      </c>
      <c r="C63" s="5"/>
      <c r="D63" s="5"/>
      <c r="E63" s="5"/>
      <c r="F63" s="5"/>
      <c r="G63" s="5"/>
      <c r="H63" s="5"/>
      <c r="I63" s="6"/>
      <c r="J63" s="5"/>
      <c r="K63" s="5">
        <v>290145</v>
      </c>
      <c r="L63" s="6">
        <v>290145</v>
      </c>
      <c r="M63" s="6">
        <f t="shared" si="6"/>
        <v>290145</v>
      </c>
    </row>
    <row r="64" spans="1:13" ht="15.75">
      <c r="A64" s="7">
        <v>60</v>
      </c>
      <c r="B64" s="7" t="s">
        <v>41</v>
      </c>
      <c r="C64" s="7"/>
      <c r="D64" s="7"/>
      <c r="E64" s="7"/>
      <c r="F64" s="7"/>
      <c r="G64" s="7"/>
      <c r="H64" s="7"/>
      <c r="I64" s="8"/>
      <c r="J64" s="7"/>
      <c r="K64" s="7">
        <v>38055</v>
      </c>
      <c r="L64" s="8">
        <v>38055</v>
      </c>
      <c r="M64" s="6">
        <f t="shared" si="6"/>
        <v>38055</v>
      </c>
    </row>
    <row r="65" spans="1:13" ht="15.75">
      <c r="A65" s="8">
        <v>61</v>
      </c>
      <c r="B65" s="9" t="s">
        <v>42</v>
      </c>
      <c r="C65" s="8"/>
      <c r="D65" s="8"/>
      <c r="E65" s="8"/>
      <c r="F65" s="8"/>
      <c r="G65" s="8"/>
      <c r="H65" s="8"/>
      <c r="I65" s="8"/>
      <c r="J65" s="8"/>
      <c r="K65" s="8">
        <f>SUM(K63:K64)</f>
        <v>328200</v>
      </c>
      <c r="L65" s="8">
        <f>SUM(L63:L64)</f>
        <v>328200</v>
      </c>
      <c r="M65" s="6">
        <f>SUM(M63:M64)</f>
        <v>328200</v>
      </c>
    </row>
  </sheetData>
  <sheetProtection/>
  <printOptions/>
  <pageMargins left="0.7" right="0.7" top="0.75" bottom="0.75" header="0.3" footer="0.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</dc:creator>
  <cp:keywords/>
  <dc:description/>
  <cp:lastModifiedBy>USER</cp:lastModifiedBy>
  <cp:lastPrinted>2012-01-31T10:15:19Z</cp:lastPrinted>
  <dcterms:created xsi:type="dcterms:W3CDTF">2008-01-30T19:14:49Z</dcterms:created>
  <dcterms:modified xsi:type="dcterms:W3CDTF">2014-02-11T08:53:09Z</dcterms:modified>
  <cp:category/>
  <cp:version/>
  <cp:contentType/>
  <cp:contentStatus/>
</cp:coreProperties>
</file>