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 activeTab="7"/>
  </bookViews>
  <sheets>
    <sheet name="01" sheetId="4" r:id="rId1"/>
    <sheet name="02" sheetId="5" r:id="rId2"/>
    <sheet name="03" sheetId="6" r:id="rId3"/>
    <sheet name="04" sheetId="7" r:id="rId4"/>
    <sheet name="05" sheetId="10" r:id="rId5"/>
    <sheet name="07" sheetId="21" r:id="rId6"/>
    <sheet name="08" sheetId="22" r:id="rId7"/>
    <sheet name="09" sheetId="23" r:id="rId8"/>
  </sheets>
  <calcPr calcId="125725"/>
</workbook>
</file>

<file path=xl/calcChain.xml><?xml version="1.0" encoding="utf-8"?>
<calcChain xmlns="http://schemas.openxmlformats.org/spreadsheetml/2006/main">
  <c r="A10" i="22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9"/>
  <c r="A9" i="2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"/>
  <c r="F8" i="7"/>
  <c r="F9"/>
  <c r="F10"/>
  <c r="F11"/>
  <c r="F12"/>
  <c r="F13"/>
  <c r="F14"/>
  <c r="F7"/>
  <c r="F9" i="6"/>
  <c r="F10"/>
  <c r="F11"/>
  <c r="F12"/>
  <c r="F13"/>
  <c r="F14"/>
  <c r="F8"/>
  <c r="F8" i="5"/>
  <c r="F9"/>
  <c r="F10"/>
  <c r="F11"/>
  <c r="F12"/>
  <c r="F13"/>
  <c r="F14"/>
  <c r="F18"/>
  <c r="F19"/>
  <c r="F20"/>
  <c r="F23"/>
  <c r="F24"/>
  <c r="F26"/>
  <c r="F28"/>
  <c r="F30"/>
  <c r="F31"/>
  <c r="F33"/>
  <c r="F34"/>
  <c r="F35"/>
  <c r="F37"/>
  <c r="F39"/>
  <c r="F41"/>
  <c r="F42"/>
  <c r="F43"/>
  <c r="F44"/>
  <c r="F45"/>
  <c r="F46"/>
  <c r="F47"/>
  <c r="F48"/>
  <c r="F49"/>
  <c r="F52"/>
  <c r="F53"/>
  <c r="F55"/>
  <c r="F58"/>
  <c r="F59"/>
  <c r="F7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8"/>
  <c r="F8" i="4"/>
  <c r="F9"/>
  <c r="F10"/>
  <c r="F11"/>
  <c r="F12"/>
  <c r="F13"/>
  <c r="F14"/>
  <c r="F15"/>
  <c r="F16"/>
  <c r="F17"/>
  <c r="F18"/>
  <c r="F19"/>
  <c r="F25"/>
  <c r="F26"/>
  <c r="F27"/>
  <c r="F28"/>
  <c r="F29"/>
  <c r="F30"/>
  <c r="F31"/>
  <c r="F32"/>
  <c r="F33"/>
  <c r="F34"/>
  <c r="F36"/>
  <c r="F37"/>
  <c r="F39"/>
  <c r="F40"/>
  <c r="F41"/>
  <c r="F42"/>
  <c r="F43"/>
  <c r="F44"/>
  <c r="F45"/>
  <c r="F46"/>
  <c r="F47"/>
  <c r="F50"/>
  <c r="F55"/>
  <c r="F56"/>
  <c r="F57"/>
  <c r="F58"/>
  <c r="F59"/>
  <c r="F63"/>
  <c r="F65"/>
  <c r="F69"/>
  <c r="F70"/>
  <c r="F72"/>
  <c r="F73"/>
  <c r="F74"/>
  <c r="F75"/>
  <c r="F76"/>
  <c r="F77"/>
  <c r="F78"/>
  <c r="F79"/>
  <c r="F80"/>
  <c r="F81"/>
  <c r="F83"/>
  <c r="F84"/>
  <c r="F7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</calcChain>
</file>

<file path=xl/sharedStrings.xml><?xml version="1.0" encoding="utf-8"?>
<sst xmlns="http://schemas.openxmlformats.org/spreadsheetml/2006/main" count="344" uniqueCount="308">
  <si>
    <t>Mérleg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</si>
  <si>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</si>
  <si>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</si>
  <si>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</si>
  <si>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</si>
  <si>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</si>
  <si>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</si>
  <si>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</si>
  <si>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</si>
  <si>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</si>
  <si>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</si>
  <si>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</si>
  <si>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</si>
  <si>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</si>
  <si>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</si>
  <si>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Személyi juttatások (=15+19) (K1)</t>
  </si>
  <si>
    <t>ebből: szociális hozzájárulási adó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</si>
  <si>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</si>
  <si>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</si>
  <si>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</si>
  <si>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</si>
  <si>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</si>
  <si>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</si>
  <si>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</si>
  <si>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</si>
  <si>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</si>
  <si>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</si>
  <si>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</si>
  <si>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</si>
  <si>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</si>
  <si>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</si>
  <si>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</si>
  <si>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</si>
  <si>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</si>
  <si>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</si>
  <si>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</si>
  <si>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</si>
  <si>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</si>
  <si>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</si>
  <si>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Családi támogatások (=63+…+72) (K42)</t>
  </si>
  <si>
    <t>Intézményi ellátottak pénzbeli juttatásai (&gt;=97+98) (K47)</t>
  </si>
  <si>
    <t>Egyéb nem intézményi ellátások (&gt;=100+…+118)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</si>
  <si>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</si>
  <si>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</si>
  <si>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</si>
  <si>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</si>
  <si>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</si>
  <si>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Egyéb elvonások, befizetések (K5023)</t>
  </si>
  <si>
    <t>Elvonások és befizetések (=122+123+124) (K502)</t>
  </si>
  <si>
    <t>Egyéb működési célú támogatások államháztartáson belülre (=150+…+159)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</si>
  <si>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</si>
  <si>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</si>
  <si>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</si>
  <si>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(=163+…+173) (K508)</t>
  </si>
  <si>
    <t>ebből: háztartások (K508)</t>
  </si>
  <si>
    <t>Egyéb működési célú támogatások államháztartáson kívülre (=178+…+187) (K512)</t>
  </si>
  <si>
    <t>ebből: egyházi jogi személyek (K512)</t>
  </si>
  <si>
    <t>ebből: egyéb civil szervezetek (K512)</t>
  </si>
  <si>
    <t>ebből: háztartások (K512)</t>
  </si>
  <si>
    <t>Tartalékok (K513)</t>
  </si>
  <si>
    <t>Immateriális javak beszerzése, létesítése (K61)</t>
  </si>
  <si>
    <t>Ingatlanok beszerzése, létesítése (&gt;=192)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</si>
  <si>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</si>
  <si>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</si>
  <si>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</si>
  <si>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</si>
  <si>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</si>
  <si>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</si>
  <si>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Egyéb felhalmozási célú támogatások államháztartáson kívülre (=255+…+264) (K89)</t>
  </si>
  <si>
    <t>ebből: egyéb vállalkozások (K89)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</si>
  <si>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</si>
  <si>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</si>
  <si>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</si>
  <si>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</si>
  <si>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</si>
  <si>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</si>
  <si>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</si>
  <si>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</si>
  <si>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</si>
  <si>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társadalombiztosítás pénzügyi alapjai (B16)</t>
  </si>
  <si>
    <t>ebből: elkülönített állami pénzalapok (B16)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</si>
  <si>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</si>
  <si>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</si>
  <si>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</si>
  <si>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ebből: egyéb fejezeti kezelésű előirányzatok (B25)</t>
  </si>
  <si>
    <t>Vagyoni tipusú adók (=109+…+114) (B34)</t>
  </si>
  <si>
    <t>ebből: magánszemélyek kommunális adója (B34)</t>
  </si>
  <si>
    <t>Értékesítési és forgalmi adók (=116+…+136) (B351)</t>
  </si>
  <si>
    <t>ebből: állandó jelleggel végzett iparűzési tevékenység után fizetett helyi iparűzési adó (B351)</t>
  </si>
  <si>
    <t>Gépjárműadók (=143+…+146) (B354)</t>
  </si>
  <si>
    <t>ebből: belföldi gépjárművek adójának a helyi önkormányzatot megillető része (B354)</t>
  </si>
  <si>
    <t>Termékek és szolgáltatások adói (=115+137+141+142+147)  (B35)</t>
  </si>
  <si>
    <t>Egyéb közhatalmi bevételek (&gt;=166+…+183) (B36)</t>
  </si>
  <si>
    <t>ebből: egyéb bírság (B36)</t>
  </si>
  <si>
    <t>Készletértékesítés ellenértéke (B401)</t>
  </si>
  <si>
    <t>Szolgáltatások ellenértéke (&gt;=187+188) (B402)</t>
  </si>
  <si>
    <t>ebből:tárgyi eszközök bérbeadásából származó bevétel (B402)</t>
  </si>
  <si>
    <t>Közvetített szolgáltatások ellenértéke  (&gt;=190) (B403)</t>
  </si>
  <si>
    <t>ebből: államháztartáson belül (B403)</t>
  </si>
  <si>
    <t>Tulajdonosi bevételek (&gt;=192+…+197) (B404)</t>
  </si>
  <si>
    <t>ebből: önkormányzati vagyon üzemeltetéséből, koncesszióból származó bevétel (B404)</t>
  </si>
  <si>
    <t>Kiszámlázott általános forgalmi adó (B406)</t>
  </si>
  <si>
    <t>Általános forgalmi adó visszatérítése (B407)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</si>
  <si>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</si>
  <si>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</si>
  <si>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</si>
  <si>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Ingatlanok értékesítése (&gt;=224) (B52)</t>
  </si>
  <si>
    <t>Működési célú visszatérítendő támogatások, kölcsönök visszatérülése államháztartáson kívülről (=234+…+242) (B64)</t>
  </si>
  <si>
    <t>ebből: háztartások (B64)</t>
  </si>
  <si>
    <t>ebből: pénzügyi vállalkozások (B64)</t>
  </si>
  <si>
    <t>Felhalmozási célú visszatérítendő támogatások, kölcsönök visszatérülése államháztartáson kívülről (=260+…+268) (B74)</t>
  </si>
  <si>
    <t>ebből:önkormányzati többségi tulajdonú nem pénzügyi vállalkozások (B74)</t>
  </si>
  <si>
    <t>Egyéb felhalmozási célú átvett pénzeszközök (=270+…+280) (B75)</t>
  </si>
  <si>
    <t>ebből: háztartások (B75)</t>
  </si>
  <si>
    <t>ebből: egyéb vállalkozások (B75)</t>
  </si>
  <si>
    <t>Felhalmozási célú átvett pénzeszközök (=256+…+259+269) (B7)</t>
  </si>
  <si>
    <t>Hosszú lejáratú hitelek, kölcsönök törlesztése pénzügyi vállalkozásnak (&gt;=02) (K9111)</t>
  </si>
  <si>
    <t>Likviditási célú hitelek, kölcsönök törlesztése pénzügyi vállalkozásnak (K9112)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</si>
  <si>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</si>
  <si>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</si>
  <si>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</si>
  <si>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Hosszú lejáratú hitelek, kölcsönök  felvétele pénzügyi vállalkozástól (B8111)</t>
  </si>
  <si>
    <t>Likviditási célú hitelek, kölcsönök felvétele pénzügyi vállalkozástól (B8112)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</si>
  <si>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</si>
  <si>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</si>
  <si>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</si>
  <si>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</si>
  <si>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</si>
  <si>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</si>
  <si>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</si>
  <si>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</si>
  <si>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</si>
  <si>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</si>
  <si>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</si>
  <si>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</si>
  <si>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</si>
  <si>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</si>
  <si>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</si>
  <si>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</si>
  <si>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</si>
  <si>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</si>
  <si>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</si>
  <si>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</si>
  <si>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</si>
  <si>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</si>
  <si>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</si>
  <si>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</si>
  <si>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</si>
  <si>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</si>
  <si>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</si>
  <si>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</si>
  <si>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C/II/1 Forintpénztár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</si>
  <si>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</si>
  <si>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</si>
  <si>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</si>
  <si>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</si>
  <si>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</si>
  <si>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</si>
  <si>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</si>
  <si>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</si>
  <si>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</si>
  <si>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</si>
  <si>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</si>
  <si>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</si>
  <si>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</si>
  <si>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</si>
  <si>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</si>
  <si>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</si>
  <si>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</si>
  <si>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</si>
  <si>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</si>
  <si>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</si>
  <si>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</si>
  <si>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</si>
  <si>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</si>
  <si>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</si>
  <si>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</si>
  <si>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</si>
  <si>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</si>
  <si>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</si>
  <si>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</si>
  <si>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</si>
  <si>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</si>
  <si>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</si>
  <si>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</si>
  <si>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</si>
  <si>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</si>
  <si>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</si>
  <si>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</si>
  <si>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ESZKÖZÖK ÖSSZESEN (=A+B+C+D+E+F)</t>
  </si>
  <si>
    <t>G/I  Nemzeti vagyon induláskori értéke</t>
  </si>
  <si>
    <t>G/II Nemzeti vagyon változásai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</si>
  <si>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</si>
  <si>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</si>
  <si>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</si>
  <si>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</si>
  <si>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</si>
  <si>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</si>
  <si>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</si>
  <si>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</si>
  <si>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</si>
  <si>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</si>
  <si>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H/II/9a - ebből: költségvetési évet követően esedékes kötelezettségek hosszú lejáratú hitelek, kölcsönök törlesztésére pénzügyi vállalkozásnak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</si>
  <si>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</si>
  <si>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</si>
  <si>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</si>
  <si>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</si>
  <si>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</si>
  <si>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</si>
  <si>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</si>
  <si>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</si>
  <si>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</si>
  <si>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</si>
  <si>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</si>
  <si>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</si>
  <si>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</si>
  <si>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</si>
  <si>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</si>
  <si>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</si>
  <si>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</si>
  <si>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</si>
  <si>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</si>
  <si>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</si>
  <si>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</si>
  <si>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</si>
  <si>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</si>
  <si>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</si>
  <si>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</si>
  <si>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</si>
  <si>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</si>
  <si>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</si>
  <si>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</si>
  <si>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</si>
  <si>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</si>
  <si>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</si>
  <si>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</si>
  <si>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</si>
  <si>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</si>
  <si>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</si>
  <si>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</si>
  <si>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</si>
  <si>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</si>
  <si>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</si>
  <si>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</si>
  <si>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</si>
  <si>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</si>
  <si>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</si>
  <si>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</si>
  <si>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</si>
  <si>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</si>
  <si>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</si>
  <si>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</si>
  <si>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</si>
  <si>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</si>
  <si>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Értékcsökkenés összesen (=19+23)</t>
  </si>
  <si>
    <t>Eszközök nettó értéke (=15-24)</t>
  </si>
  <si>
    <t>Teljesen (0-ig) leírt eszközök bruttó értéke</t>
  </si>
  <si>
    <t>Kaposmérő Községi Önkormányzat</t>
  </si>
  <si>
    <t>1. melléklet</t>
  </si>
  <si>
    <t>Költségvetési kiadások teljesülése</t>
  </si>
  <si>
    <t>2019. év</t>
  </si>
  <si>
    <t>%</t>
  </si>
  <si>
    <t>Foglalkoztatottak személyi juttatásai (K11)</t>
  </si>
  <si>
    <t>Külső személyi juttatások (K12)</t>
  </si>
  <si>
    <t>Munkaadókat terhelő járulékok és szociális hozzájárulási adó (K2)</t>
  </si>
  <si>
    <t>Készletbeszerzés  (K31)</t>
  </si>
  <si>
    <t>Kommunikációs szolgáltatások(K32)</t>
  </si>
  <si>
    <t>Szolgáltatási kiadások (K33)</t>
  </si>
  <si>
    <t>Kiküldetések, reklám- és propagandakiadások (K34)</t>
  </si>
  <si>
    <t>Dologi kiadások  (K3)</t>
  </si>
  <si>
    <t>Ellátottak pénzbeli juttatásai  (K4)</t>
  </si>
  <si>
    <t>Egyéb működési célú kiadások (K5)</t>
  </si>
  <si>
    <t>Beruházások  (K6)</t>
  </si>
  <si>
    <t>Felújítások  (K7)</t>
  </si>
  <si>
    <t>Egyéb felhalmozási célú kiadások (K8)</t>
  </si>
  <si>
    <t>Költségvetési kiadások  (K1-K8)</t>
  </si>
  <si>
    <t>2. melléklet</t>
  </si>
  <si>
    <t>Költségvetési bevételek előirányzatának teljesítéséről</t>
  </si>
  <si>
    <t>Működési célú támogatások államháztartáson belülről (B1)</t>
  </si>
  <si>
    <t>Felhalmozási célú támogatások államháztartáson belülről  (B2)</t>
  </si>
  <si>
    <t>Közhatalmi bevételek (B3)</t>
  </si>
  <si>
    <t>Működési bevételek (B4)</t>
  </si>
  <si>
    <t>Felhalmozási bevételek (B5)</t>
  </si>
  <si>
    <t>Költségvetési bevételek ) (B1-B7)</t>
  </si>
  <si>
    <t>Működési célú átvett pénzeszközök  (B6)</t>
  </si>
  <si>
    <t>Belföldi finanszírozás kiadásai (K91)</t>
  </si>
  <si>
    <t>Finanszírozási kiadások  (K9)</t>
  </si>
  <si>
    <t>3. melléklet</t>
  </si>
  <si>
    <t xml:space="preserve"> Finanszírozási kiadások</t>
  </si>
  <si>
    <t>Finanszírozási bevételek (B8)</t>
  </si>
  <si>
    <t>Belföldi finanszírozás bevételei  (B81)</t>
  </si>
  <si>
    <t>4. melléklet</t>
  </si>
  <si>
    <t>Finanszírozási bevételek</t>
  </si>
  <si>
    <t>5. melléklet</t>
  </si>
  <si>
    <t xml:space="preserve"> Maradványkimutatás</t>
  </si>
  <si>
    <t>7. melléklet</t>
  </si>
  <si>
    <t xml:space="preserve">A/III Befektetett pénzügyi eszközök </t>
  </si>
  <si>
    <t xml:space="preserve">A/II Tárgyi eszközök </t>
  </si>
  <si>
    <t xml:space="preserve">A) NEMZETI VAGYONBA TARTOZÓ BEFEKTETETT ESZKÖZÖK </t>
  </si>
  <si>
    <t xml:space="preserve">C/II Pénztárak, csekkek, betétkönyvek </t>
  </si>
  <si>
    <t xml:space="preserve">F) AKTÍV IDŐBELI  ELHATÁROLÁSOK  </t>
  </si>
  <si>
    <t xml:space="preserve">J) PASSZÍV IDŐBELI ELHATÁROLÁSOK </t>
  </si>
  <si>
    <t>8. melléklet</t>
  </si>
  <si>
    <t xml:space="preserve"> Eredménykimutatás</t>
  </si>
  <si>
    <t xml:space="preserve">Összesen </t>
  </si>
  <si>
    <t xml:space="preserve">Terv szerinti értékcsökkenés záró állománya </t>
  </si>
  <si>
    <t>9. melléklet</t>
  </si>
  <si>
    <t>Kimutatás az immateriális javak, tárgyi eszközök koncesszióba,adott eszközök állományának alakulásáról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</si>
</sst>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3" fontId="4" fillId="0" borderId="1" xfId="0" applyNumberFormat="1" applyFont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2" fillId="3" borderId="0" xfId="0" applyFont="1" applyFill="1" applyAlignment="1"/>
    <xf numFmtId="0" fontId="2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3" fillId="3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top"/>
    </xf>
    <xf numFmtId="0" fontId="0" fillId="0" borderId="0" xfId="0" applyAlignme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4"/>
  <sheetViews>
    <sheetView view="pageLayout" zoomScaleNormal="100" workbookViewId="0">
      <selection activeCell="A7" sqref="A7:F15"/>
    </sheetView>
  </sheetViews>
  <sheetFormatPr defaultRowHeight="12.75"/>
  <cols>
    <col min="1" max="1" width="5.7109375" customWidth="1"/>
    <col min="2" max="2" width="36.42578125" customWidth="1"/>
    <col min="3" max="3" width="13.28515625" customWidth="1"/>
    <col min="4" max="4" width="13.85546875" customWidth="1"/>
    <col min="5" max="5" width="15.85546875" customWidth="1"/>
    <col min="6" max="6" width="4.42578125" customWidth="1"/>
  </cols>
  <sheetData>
    <row r="1" spans="1:6" s="1" customFormat="1" ht="15.75">
      <c r="A1" s="2"/>
      <c r="B1" s="3" t="s">
        <v>257</v>
      </c>
      <c r="C1" s="3"/>
      <c r="D1" s="3"/>
      <c r="E1" s="3" t="s">
        <v>258</v>
      </c>
    </row>
    <row r="2" spans="1:6" s="1" customFormat="1" ht="15.75">
      <c r="A2" s="2"/>
      <c r="B2" s="2"/>
      <c r="C2" s="2"/>
      <c r="D2" s="2"/>
      <c r="E2" s="2"/>
    </row>
    <row r="3" spans="1:6" s="1" customFormat="1" ht="15.75">
      <c r="A3" s="2"/>
      <c r="B3" s="2"/>
      <c r="C3" s="2"/>
      <c r="D3" s="2"/>
      <c r="E3" s="2"/>
    </row>
    <row r="4" spans="1:6" s="1" customFormat="1" ht="15.75">
      <c r="A4" s="4" t="s">
        <v>259</v>
      </c>
      <c r="B4" s="5"/>
      <c r="C4" s="5"/>
      <c r="D4" s="5"/>
      <c r="E4" s="6" t="s">
        <v>260</v>
      </c>
    </row>
    <row r="5" spans="1:6" s="1" customFormat="1"/>
    <row r="6" spans="1:6" ht="38.25" customHeight="1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261</v>
      </c>
    </row>
    <row r="7" spans="1:6" ht="26.25" customHeight="1">
      <c r="A7" s="8">
        <v>1</v>
      </c>
      <c r="B7" s="9" t="s">
        <v>6</v>
      </c>
      <c r="C7" s="10">
        <v>28705793</v>
      </c>
      <c r="D7" s="10">
        <v>30811895</v>
      </c>
      <c r="E7" s="10">
        <v>30612739</v>
      </c>
      <c r="F7" s="18">
        <f>E7/D7*100</f>
        <v>99.353639235756191</v>
      </c>
    </row>
    <row r="8" spans="1:6">
      <c r="A8" s="8">
        <f>A7+1</f>
        <v>2</v>
      </c>
      <c r="B8" s="9" t="s">
        <v>7</v>
      </c>
      <c r="C8" s="10">
        <v>0</v>
      </c>
      <c r="D8" s="10">
        <v>1695891</v>
      </c>
      <c r="E8" s="10">
        <v>1290309</v>
      </c>
      <c r="F8" s="18">
        <f t="shared" ref="F8:F71" si="0">E8/D8*100</f>
        <v>76.084429954519479</v>
      </c>
    </row>
    <row r="9" spans="1:6">
      <c r="A9" s="8">
        <f t="shared" ref="A9:A72" si="1">A8+1</f>
        <v>3</v>
      </c>
      <c r="B9" s="9" t="s">
        <v>8</v>
      </c>
      <c r="C9" s="10">
        <v>680000</v>
      </c>
      <c r="D9" s="10">
        <v>393070</v>
      </c>
      <c r="E9" s="10">
        <v>393070</v>
      </c>
      <c r="F9" s="18">
        <f t="shared" si="0"/>
        <v>100</v>
      </c>
    </row>
    <row r="10" spans="1:6">
      <c r="A10" s="8">
        <f t="shared" si="1"/>
        <v>4</v>
      </c>
      <c r="B10" s="9" t="s">
        <v>9</v>
      </c>
      <c r="C10" s="10">
        <v>105000</v>
      </c>
      <c r="D10" s="10">
        <v>68247</v>
      </c>
      <c r="E10" s="10">
        <v>68247</v>
      </c>
      <c r="F10" s="18">
        <f t="shared" si="0"/>
        <v>100</v>
      </c>
    </row>
    <row r="11" spans="1:6">
      <c r="A11" s="8">
        <f t="shared" si="1"/>
        <v>5</v>
      </c>
      <c r="B11" s="9" t="s">
        <v>10</v>
      </c>
      <c r="C11" s="10">
        <v>0</v>
      </c>
      <c r="D11" s="10">
        <v>206897</v>
      </c>
      <c r="E11" s="10">
        <v>206897</v>
      </c>
      <c r="F11" s="18">
        <f t="shared" si="0"/>
        <v>100</v>
      </c>
    </row>
    <row r="12" spans="1:6" ht="25.5">
      <c r="A12" s="8">
        <f t="shared" si="1"/>
        <v>6</v>
      </c>
      <c r="B12" s="9" t="s">
        <v>11</v>
      </c>
      <c r="C12" s="10">
        <v>0</v>
      </c>
      <c r="D12" s="10">
        <v>938675</v>
      </c>
      <c r="E12" s="10">
        <v>938675</v>
      </c>
      <c r="F12" s="18">
        <f t="shared" si="0"/>
        <v>100</v>
      </c>
    </row>
    <row r="13" spans="1:6">
      <c r="A13" s="8">
        <f t="shared" si="1"/>
        <v>7</v>
      </c>
      <c r="B13" s="9" t="s">
        <v>262</v>
      </c>
      <c r="C13" s="10">
        <v>29490793</v>
      </c>
      <c r="D13" s="10">
        <v>34114675</v>
      </c>
      <c r="E13" s="10">
        <v>33509937</v>
      </c>
      <c r="F13" s="18">
        <f t="shared" si="0"/>
        <v>98.227337648680518</v>
      </c>
    </row>
    <row r="14" spans="1:6">
      <c r="A14" s="8">
        <f t="shared" si="1"/>
        <v>8</v>
      </c>
      <c r="B14" s="9" t="s">
        <v>12</v>
      </c>
      <c r="C14" s="10">
        <v>12855264</v>
      </c>
      <c r="D14" s="10">
        <v>13011035</v>
      </c>
      <c r="E14" s="10">
        <v>13011035</v>
      </c>
      <c r="F14" s="18">
        <f t="shared" si="0"/>
        <v>100</v>
      </c>
    </row>
    <row r="15" spans="1:6" ht="38.25">
      <c r="A15" s="8">
        <f t="shared" si="1"/>
        <v>9</v>
      </c>
      <c r="B15" s="9" t="s">
        <v>13</v>
      </c>
      <c r="C15" s="10">
        <v>2079600</v>
      </c>
      <c r="D15" s="10">
        <v>2812627</v>
      </c>
      <c r="E15" s="10">
        <v>2812627</v>
      </c>
      <c r="F15" s="18">
        <f t="shared" si="0"/>
        <v>100</v>
      </c>
    </row>
    <row r="16" spans="1:6">
      <c r="A16" s="8">
        <f t="shared" si="1"/>
        <v>10</v>
      </c>
      <c r="B16" s="9" t="s">
        <v>14</v>
      </c>
      <c r="C16" s="10">
        <v>0</v>
      </c>
      <c r="D16" s="10">
        <v>244856</v>
      </c>
      <c r="E16" s="10">
        <v>174337</v>
      </c>
      <c r="F16" s="18">
        <f t="shared" si="0"/>
        <v>71.199807233639362</v>
      </c>
    </row>
    <row r="17" spans="1:6">
      <c r="A17" s="8">
        <f t="shared" si="1"/>
        <v>11</v>
      </c>
      <c r="B17" s="9" t="s">
        <v>263</v>
      </c>
      <c r="C17" s="10">
        <v>14934864</v>
      </c>
      <c r="D17" s="10">
        <v>16068518</v>
      </c>
      <c r="E17" s="10">
        <v>15997999</v>
      </c>
      <c r="F17" s="18">
        <f t="shared" si="0"/>
        <v>99.561135631798777</v>
      </c>
    </row>
    <row r="18" spans="1:6">
      <c r="A18" s="8">
        <f t="shared" si="1"/>
        <v>12</v>
      </c>
      <c r="B18" s="12" t="s">
        <v>15</v>
      </c>
      <c r="C18" s="13">
        <v>44425657</v>
      </c>
      <c r="D18" s="13">
        <v>50183193</v>
      </c>
      <c r="E18" s="13">
        <v>49507936</v>
      </c>
      <c r="F18" s="18">
        <f t="shared" si="0"/>
        <v>98.654416031279638</v>
      </c>
    </row>
    <row r="19" spans="1:6" ht="25.5">
      <c r="A19" s="8">
        <f t="shared" si="1"/>
        <v>13</v>
      </c>
      <c r="B19" s="12" t="s">
        <v>264</v>
      </c>
      <c r="C19" s="13">
        <v>7736702</v>
      </c>
      <c r="D19" s="13">
        <v>8399658</v>
      </c>
      <c r="E19" s="13">
        <v>8130025</v>
      </c>
      <c r="F19" s="18">
        <f t="shared" si="0"/>
        <v>96.789952638547902</v>
      </c>
    </row>
    <row r="20" spans="1:6">
      <c r="A20" s="8">
        <f t="shared" si="1"/>
        <v>14</v>
      </c>
      <c r="B20" s="9" t="s">
        <v>16</v>
      </c>
      <c r="C20" s="10">
        <v>0</v>
      </c>
      <c r="D20" s="10">
        <v>0</v>
      </c>
      <c r="E20" s="10">
        <v>7903851</v>
      </c>
      <c r="F20" s="18"/>
    </row>
    <row r="21" spans="1:6">
      <c r="A21" s="8">
        <f t="shared" si="1"/>
        <v>15</v>
      </c>
      <c r="B21" s="9" t="s">
        <v>17</v>
      </c>
      <c r="C21" s="10">
        <v>0</v>
      </c>
      <c r="D21" s="10">
        <v>0</v>
      </c>
      <c r="E21" s="10">
        <v>1672</v>
      </c>
      <c r="F21" s="18"/>
    </row>
    <row r="22" spans="1:6">
      <c r="A22" s="8">
        <f t="shared" si="1"/>
        <v>16</v>
      </c>
      <c r="B22" s="9" t="s">
        <v>18</v>
      </c>
      <c r="C22" s="10">
        <v>0</v>
      </c>
      <c r="D22" s="10">
        <v>0</v>
      </c>
      <c r="E22" s="10">
        <v>83297</v>
      </c>
      <c r="F22" s="18"/>
    </row>
    <row r="23" spans="1:6" ht="38.25">
      <c r="A23" s="8">
        <f t="shared" si="1"/>
        <v>17</v>
      </c>
      <c r="B23" s="9" t="s">
        <v>19</v>
      </c>
      <c r="C23" s="10">
        <v>0</v>
      </c>
      <c r="D23" s="10">
        <v>0</v>
      </c>
      <c r="E23" s="10">
        <v>66473</v>
      </c>
      <c r="F23" s="18"/>
    </row>
    <row r="24" spans="1:6" ht="25.5">
      <c r="A24" s="8">
        <f t="shared" si="1"/>
        <v>18</v>
      </c>
      <c r="B24" s="9" t="s">
        <v>20</v>
      </c>
      <c r="C24" s="10">
        <v>0</v>
      </c>
      <c r="D24" s="10">
        <v>0</v>
      </c>
      <c r="E24" s="10">
        <v>74732</v>
      </c>
      <c r="F24" s="18"/>
    </row>
    <row r="25" spans="1:6">
      <c r="A25" s="8">
        <f t="shared" si="1"/>
        <v>19</v>
      </c>
      <c r="B25" s="9" t="s">
        <v>21</v>
      </c>
      <c r="C25" s="10">
        <v>500000</v>
      </c>
      <c r="D25" s="10">
        <v>800000</v>
      </c>
      <c r="E25" s="10">
        <v>768286</v>
      </c>
      <c r="F25" s="18">
        <f t="shared" si="0"/>
        <v>96.035749999999993</v>
      </c>
    </row>
    <row r="26" spans="1:6">
      <c r="A26" s="8">
        <f t="shared" si="1"/>
        <v>20</v>
      </c>
      <c r="B26" s="9" t="s">
        <v>22</v>
      </c>
      <c r="C26" s="10">
        <v>8000000</v>
      </c>
      <c r="D26" s="10">
        <v>7992183</v>
      </c>
      <c r="E26" s="10">
        <v>7992183</v>
      </c>
      <c r="F26" s="18">
        <f t="shared" si="0"/>
        <v>100</v>
      </c>
    </row>
    <row r="27" spans="1:6">
      <c r="A27" s="8">
        <f t="shared" si="1"/>
        <v>21</v>
      </c>
      <c r="B27" s="9" t="s">
        <v>265</v>
      </c>
      <c r="C27" s="10">
        <v>8500000</v>
      </c>
      <c r="D27" s="10">
        <v>8792183</v>
      </c>
      <c r="E27" s="10">
        <v>8760469</v>
      </c>
      <c r="F27" s="18">
        <f t="shared" si="0"/>
        <v>99.639293222172469</v>
      </c>
    </row>
    <row r="28" spans="1:6" ht="25.5">
      <c r="A28" s="8">
        <f t="shared" si="1"/>
        <v>22</v>
      </c>
      <c r="B28" s="9" t="s">
        <v>23</v>
      </c>
      <c r="C28" s="10">
        <v>400000</v>
      </c>
      <c r="D28" s="10">
        <v>800000</v>
      </c>
      <c r="E28" s="10">
        <v>758597</v>
      </c>
      <c r="F28" s="18">
        <f t="shared" si="0"/>
        <v>94.824624999999997</v>
      </c>
    </row>
    <row r="29" spans="1:6">
      <c r="A29" s="8">
        <f t="shared" si="1"/>
        <v>23</v>
      </c>
      <c r="B29" s="9" t="s">
        <v>24</v>
      </c>
      <c r="C29" s="10">
        <v>450000</v>
      </c>
      <c r="D29" s="10">
        <v>800000</v>
      </c>
      <c r="E29" s="10">
        <v>749116</v>
      </c>
      <c r="F29" s="18">
        <f t="shared" si="0"/>
        <v>93.639499999999998</v>
      </c>
    </row>
    <row r="30" spans="1:6">
      <c r="A30" s="8">
        <f t="shared" si="1"/>
        <v>24</v>
      </c>
      <c r="B30" s="9" t="s">
        <v>266</v>
      </c>
      <c r="C30" s="10">
        <v>850000</v>
      </c>
      <c r="D30" s="10">
        <v>1600000</v>
      </c>
      <c r="E30" s="10">
        <v>1507713</v>
      </c>
      <c r="F30" s="18">
        <f t="shared" si="0"/>
        <v>94.232062499999998</v>
      </c>
    </row>
    <row r="31" spans="1:6">
      <c r="A31" s="8">
        <f t="shared" si="1"/>
        <v>25</v>
      </c>
      <c r="B31" s="9" t="s">
        <v>25</v>
      </c>
      <c r="C31" s="10">
        <v>4000000</v>
      </c>
      <c r="D31" s="10">
        <v>5500000</v>
      </c>
      <c r="E31" s="10">
        <v>5116616</v>
      </c>
      <c r="F31" s="18">
        <f t="shared" si="0"/>
        <v>93.029381818181818</v>
      </c>
    </row>
    <row r="32" spans="1:6">
      <c r="A32" s="8">
        <f t="shared" si="1"/>
        <v>26</v>
      </c>
      <c r="B32" s="9" t="s">
        <v>26</v>
      </c>
      <c r="C32" s="10">
        <v>1500000</v>
      </c>
      <c r="D32" s="10">
        <v>1700000</v>
      </c>
      <c r="E32" s="10">
        <v>1624125</v>
      </c>
      <c r="F32" s="18">
        <f t="shared" si="0"/>
        <v>95.536764705882348</v>
      </c>
    </row>
    <row r="33" spans="1:6" ht="25.5">
      <c r="A33" s="8">
        <f t="shared" si="1"/>
        <v>27</v>
      </c>
      <c r="B33" s="9" t="s">
        <v>27</v>
      </c>
      <c r="C33" s="10">
        <v>2000000</v>
      </c>
      <c r="D33" s="10">
        <v>9250000</v>
      </c>
      <c r="E33" s="10">
        <v>9228966</v>
      </c>
      <c r="F33" s="18">
        <f t="shared" si="0"/>
        <v>99.7726054054054</v>
      </c>
    </row>
    <row r="34" spans="1:6">
      <c r="A34" s="8">
        <f t="shared" si="1"/>
        <v>28</v>
      </c>
      <c r="B34" s="9" t="s">
        <v>28</v>
      </c>
      <c r="C34" s="10">
        <v>0</v>
      </c>
      <c r="D34" s="10">
        <v>1805677</v>
      </c>
      <c r="E34" s="10">
        <v>1805677</v>
      </c>
      <c r="F34" s="18">
        <f t="shared" si="0"/>
        <v>100</v>
      </c>
    </row>
    <row r="35" spans="1:6">
      <c r="A35" s="8">
        <f t="shared" si="1"/>
        <v>29</v>
      </c>
      <c r="B35" s="9" t="s">
        <v>29</v>
      </c>
      <c r="C35" s="10">
        <v>0</v>
      </c>
      <c r="D35" s="10">
        <v>0</v>
      </c>
      <c r="E35" s="10">
        <v>164535</v>
      </c>
      <c r="F35" s="18"/>
    </row>
    <row r="36" spans="1:6" ht="25.5">
      <c r="A36" s="8">
        <f t="shared" si="1"/>
        <v>30</v>
      </c>
      <c r="B36" s="9" t="s">
        <v>30</v>
      </c>
      <c r="C36" s="10">
        <v>30000000</v>
      </c>
      <c r="D36" s="10">
        <v>12326952</v>
      </c>
      <c r="E36" s="10">
        <v>10672952</v>
      </c>
      <c r="F36" s="18">
        <f t="shared" si="0"/>
        <v>86.582246771140177</v>
      </c>
    </row>
    <row r="37" spans="1:6">
      <c r="A37" s="8">
        <f t="shared" si="1"/>
        <v>31</v>
      </c>
      <c r="B37" s="9" t="s">
        <v>31</v>
      </c>
      <c r="C37" s="10">
        <v>25824522</v>
      </c>
      <c r="D37" s="10">
        <v>33694668</v>
      </c>
      <c r="E37" s="10">
        <v>33156023</v>
      </c>
      <c r="F37" s="18">
        <f t="shared" si="0"/>
        <v>98.401393953488423</v>
      </c>
    </row>
    <row r="38" spans="1:6">
      <c r="A38" s="8">
        <f t="shared" si="1"/>
        <v>32</v>
      </c>
      <c r="B38" s="9" t="s">
        <v>32</v>
      </c>
      <c r="C38" s="10">
        <v>0</v>
      </c>
      <c r="D38" s="10">
        <v>0</v>
      </c>
      <c r="E38" s="10">
        <v>1105174</v>
      </c>
      <c r="F38" s="18"/>
    </row>
    <row r="39" spans="1:6">
      <c r="A39" s="8">
        <f t="shared" si="1"/>
        <v>33</v>
      </c>
      <c r="B39" s="9" t="s">
        <v>267</v>
      </c>
      <c r="C39" s="10">
        <v>63324522</v>
      </c>
      <c r="D39" s="10">
        <v>64277297</v>
      </c>
      <c r="E39" s="10">
        <v>61604359</v>
      </c>
      <c r="F39" s="18">
        <f t="shared" si="0"/>
        <v>95.841551955739519</v>
      </c>
    </row>
    <row r="40" spans="1:6">
      <c r="A40" s="8">
        <f t="shared" si="1"/>
        <v>34</v>
      </c>
      <c r="B40" s="9" t="s">
        <v>33</v>
      </c>
      <c r="C40" s="10">
        <v>20000</v>
      </c>
      <c r="D40" s="10">
        <v>20000</v>
      </c>
      <c r="E40" s="10">
        <v>19414</v>
      </c>
      <c r="F40" s="18">
        <f t="shared" si="0"/>
        <v>97.070000000000007</v>
      </c>
    </row>
    <row r="41" spans="1:6">
      <c r="A41" s="8">
        <f t="shared" si="1"/>
        <v>35</v>
      </c>
      <c r="B41" s="9" t="s">
        <v>34</v>
      </c>
      <c r="C41" s="10">
        <v>0</v>
      </c>
      <c r="D41" s="10">
        <v>666750</v>
      </c>
      <c r="E41" s="10">
        <v>666750</v>
      </c>
      <c r="F41" s="18">
        <f t="shared" si="0"/>
        <v>100</v>
      </c>
    </row>
    <row r="42" spans="1:6" ht="25.5">
      <c r="A42" s="8">
        <f t="shared" si="1"/>
        <v>36</v>
      </c>
      <c r="B42" s="9" t="s">
        <v>268</v>
      </c>
      <c r="C42" s="10">
        <v>20000</v>
      </c>
      <c r="D42" s="10">
        <v>686750</v>
      </c>
      <c r="E42" s="10">
        <v>686164</v>
      </c>
      <c r="F42" s="18">
        <f t="shared" si="0"/>
        <v>99.91467054969057</v>
      </c>
    </row>
    <row r="43" spans="1:6" ht="25.5">
      <c r="A43" s="8">
        <f t="shared" si="1"/>
        <v>37</v>
      </c>
      <c r="B43" s="9" t="s">
        <v>35</v>
      </c>
      <c r="C43" s="10">
        <v>18947121</v>
      </c>
      <c r="D43" s="10">
        <v>18947121</v>
      </c>
      <c r="E43" s="10">
        <v>15698100</v>
      </c>
      <c r="F43" s="18">
        <f t="shared" si="0"/>
        <v>82.852165244524485</v>
      </c>
    </row>
    <row r="44" spans="1:6">
      <c r="A44" s="8">
        <f t="shared" si="1"/>
        <v>38</v>
      </c>
      <c r="B44" s="9" t="s">
        <v>36</v>
      </c>
      <c r="C44" s="10">
        <v>6000000</v>
      </c>
      <c r="D44" s="10">
        <v>22819000</v>
      </c>
      <c r="E44" s="10">
        <v>22819000</v>
      </c>
      <c r="F44" s="18">
        <f t="shared" si="0"/>
        <v>100</v>
      </c>
    </row>
    <row r="45" spans="1:6">
      <c r="A45" s="8">
        <f t="shared" si="1"/>
        <v>39</v>
      </c>
      <c r="B45" s="9" t="s">
        <v>37</v>
      </c>
      <c r="C45" s="10">
        <v>0</v>
      </c>
      <c r="D45" s="10">
        <v>7600000</v>
      </c>
      <c r="E45" s="10">
        <v>7554603</v>
      </c>
      <c r="F45" s="18">
        <f t="shared" si="0"/>
        <v>99.402671052631575</v>
      </c>
    </row>
    <row r="46" spans="1:6" ht="25.5">
      <c r="A46" s="8">
        <f t="shared" si="1"/>
        <v>40</v>
      </c>
      <c r="B46" s="9" t="s">
        <v>38</v>
      </c>
      <c r="C46" s="10">
        <v>24947121</v>
      </c>
      <c r="D46" s="10">
        <v>49366121</v>
      </c>
      <c r="E46" s="10">
        <v>46071703</v>
      </c>
      <c r="F46" s="18">
        <f t="shared" si="0"/>
        <v>93.32656094247308</v>
      </c>
    </row>
    <row r="47" spans="1:6">
      <c r="A47" s="8">
        <f t="shared" si="1"/>
        <v>41</v>
      </c>
      <c r="B47" s="12" t="s">
        <v>269</v>
      </c>
      <c r="C47" s="13">
        <v>97641643</v>
      </c>
      <c r="D47" s="13">
        <v>124722351</v>
      </c>
      <c r="E47" s="13">
        <v>118630408</v>
      </c>
      <c r="F47" s="18">
        <f t="shared" si="0"/>
        <v>95.115596401802918</v>
      </c>
    </row>
    <row r="48" spans="1:6">
      <c r="A48" s="8">
        <f t="shared" si="1"/>
        <v>42</v>
      </c>
      <c r="B48" s="9" t="s">
        <v>39</v>
      </c>
      <c r="C48" s="10">
        <v>0</v>
      </c>
      <c r="D48" s="10">
        <v>0</v>
      </c>
      <c r="E48" s="10">
        <v>0</v>
      </c>
      <c r="F48" s="18"/>
    </row>
    <row r="49" spans="1:6" ht="25.5">
      <c r="A49" s="8">
        <f t="shared" si="1"/>
        <v>43</v>
      </c>
      <c r="B49" s="9" t="s">
        <v>40</v>
      </c>
      <c r="C49" s="10">
        <v>0</v>
      </c>
      <c r="D49" s="10">
        <v>0</v>
      </c>
      <c r="E49" s="10">
        <v>0</v>
      </c>
      <c r="F49" s="18"/>
    </row>
    <row r="50" spans="1:6" ht="25.5">
      <c r="A50" s="8">
        <f t="shared" si="1"/>
        <v>44</v>
      </c>
      <c r="B50" s="9" t="s">
        <v>41</v>
      </c>
      <c r="C50" s="10">
        <v>15683000</v>
      </c>
      <c r="D50" s="10">
        <v>4853620</v>
      </c>
      <c r="E50" s="10">
        <v>4853620</v>
      </c>
      <c r="F50" s="18">
        <f t="shared" si="0"/>
        <v>100</v>
      </c>
    </row>
    <row r="51" spans="1:6" ht="25.5">
      <c r="A51" s="8">
        <f t="shared" si="1"/>
        <v>45</v>
      </c>
      <c r="B51" s="9" t="s">
        <v>42</v>
      </c>
      <c r="C51" s="10">
        <v>0</v>
      </c>
      <c r="D51" s="10">
        <v>0</v>
      </c>
      <c r="E51" s="10">
        <v>1839324</v>
      </c>
      <c r="F51" s="18"/>
    </row>
    <row r="52" spans="1:6">
      <c r="A52" s="8">
        <f t="shared" si="1"/>
        <v>46</v>
      </c>
      <c r="B52" s="9" t="s">
        <v>43</v>
      </c>
      <c r="C52" s="10">
        <v>0</v>
      </c>
      <c r="D52" s="10">
        <v>0</v>
      </c>
      <c r="E52" s="10">
        <v>70086</v>
      </c>
      <c r="F52" s="18"/>
    </row>
    <row r="53" spans="1:6" ht="25.5">
      <c r="A53" s="8">
        <f t="shared" si="1"/>
        <v>47</v>
      </c>
      <c r="B53" s="9" t="s">
        <v>44</v>
      </c>
      <c r="C53" s="10">
        <v>0</v>
      </c>
      <c r="D53" s="10">
        <v>0</v>
      </c>
      <c r="E53" s="10">
        <v>2640065</v>
      </c>
      <c r="F53" s="18"/>
    </row>
    <row r="54" spans="1:6" ht="38.25">
      <c r="A54" s="8">
        <f t="shared" si="1"/>
        <v>48</v>
      </c>
      <c r="B54" s="9" t="s">
        <v>45</v>
      </c>
      <c r="C54" s="10">
        <v>0</v>
      </c>
      <c r="D54" s="10">
        <v>0</v>
      </c>
      <c r="E54" s="10">
        <v>279145</v>
      </c>
      <c r="F54" s="18"/>
    </row>
    <row r="55" spans="1:6">
      <c r="A55" s="8">
        <f t="shared" si="1"/>
        <v>49</v>
      </c>
      <c r="B55" s="12" t="s">
        <v>270</v>
      </c>
      <c r="C55" s="13">
        <v>15683000</v>
      </c>
      <c r="D55" s="13">
        <v>4853620</v>
      </c>
      <c r="E55" s="13">
        <v>4853620</v>
      </c>
      <c r="F55" s="18">
        <f t="shared" si="0"/>
        <v>100</v>
      </c>
    </row>
    <row r="56" spans="1:6" ht="25.5">
      <c r="A56" s="8">
        <f t="shared" si="1"/>
        <v>50</v>
      </c>
      <c r="B56" s="9" t="s">
        <v>46</v>
      </c>
      <c r="C56" s="10">
        <v>0</v>
      </c>
      <c r="D56" s="10">
        <v>4100000</v>
      </c>
      <c r="E56" s="10">
        <v>4027651</v>
      </c>
      <c r="F56" s="18">
        <f t="shared" si="0"/>
        <v>98.235390243902444</v>
      </c>
    </row>
    <row r="57" spans="1:6">
      <c r="A57" s="8">
        <f t="shared" si="1"/>
        <v>51</v>
      </c>
      <c r="B57" s="9" t="s">
        <v>47</v>
      </c>
      <c r="C57" s="10">
        <v>0</v>
      </c>
      <c r="D57" s="10">
        <v>18537</v>
      </c>
      <c r="E57" s="10">
        <v>18537</v>
      </c>
      <c r="F57" s="18">
        <f t="shared" si="0"/>
        <v>100</v>
      </c>
    </row>
    <row r="58" spans="1:6" ht="25.5">
      <c r="A58" s="8">
        <f t="shared" si="1"/>
        <v>52</v>
      </c>
      <c r="B58" s="9" t="s">
        <v>48</v>
      </c>
      <c r="C58" s="10">
        <v>0</v>
      </c>
      <c r="D58" s="10">
        <v>4118537</v>
      </c>
      <c r="E58" s="10">
        <v>4046188</v>
      </c>
      <c r="F58" s="18">
        <f t="shared" si="0"/>
        <v>98.243332523175098</v>
      </c>
    </row>
    <row r="59" spans="1:6" ht="38.25">
      <c r="A59" s="8">
        <f t="shared" si="1"/>
        <v>53</v>
      </c>
      <c r="B59" s="9" t="s">
        <v>49</v>
      </c>
      <c r="C59" s="10">
        <v>54060112</v>
      </c>
      <c r="D59" s="10">
        <v>64529040</v>
      </c>
      <c r="E59" s="10">
        <v>63121039</v>
      </c>
      <c r="F59" s="18">
        <f t="shared" si="0"/>
        <v>97.818035104814825</v>
      </c>
    </row>
    <row r="60" spans="1:6">
      <c r="A60" s="8">
        <f t="shared" si="1"/>
        <v>54</v>
      </c>
      <c r="B60" s="9" t="s">
        <v>50</v>
      </c>
      <c r="C60" s="10">
        <v>0</v>
      </c>
      <c r="D60" s="10">
        <v>0</v>
      </c>
      <c r="E60" s="10">
        <v>207500</v>
      </c>
      <c r="F60" s="18"/>
    </row>
    <row r="61" spans="1:6" ht="25.5">
      <c r="A61" s="8">
        <f t="shared" si="1"/>
        <v>55</v>
      </c>
      <c r="B61" s="9" t="s">
        <v>51</v>
      </c>
      <c r="C61" s="10">
        <v>0</v>
      </c>
      <c r="D61" s="10">
        <v>0</v>
      </c>
      <c r="E61" s="10">
        <v>1408001</v>
      </c>
      <c r="F61" s="18"/>
    </row>
    <row r="62" spans="1:6" ht="25.5">
      <c r="A62" s="8">
        <f t="shared" si="1"/>
        <v>56</v>
      </c>
      <c r="B62" s="9" t="s">
        <v>52</v>
      </c>
      <c r="C62" s="10">
        <v>0</v>
      </c>
      <c r="D62" s="10">
        <v>0</v>
      </c>
      <c r="E62" s="10">
        <v>61505538</v>
      </c>
      <c r="F62" s="18"/>
    </row>
    <row r="63" spans="1:6" ht="38.25">
      <c r="A63" s="8">
        <f t="shared" si="1"/>
        <v>57</v>
      </c>
      <c r="B63" s="9" t="s">
        <v>53</v>
      </c>
      <c r="C63" s="10">
        <v>0</v>
      </c>
      <c r="D63" s="10">
        <v>1000000</v>
      </c>
      <c r="E63" s="10">
        <v>990586</v>
      </c>
      <c r="F63" s="18">
        <f t="shared" si="0"/>
        <v>99.058599999999998</v>
      </c>
    </row>
    <row r="64" spans="1:6">
      <c r="A64" s="8">
        <f t="shared" si="1"/>
        <v>58</v>
      </c>
      <c r="B64" s="9" t="s">
        <v>54</v>
      </c>
      <c r="C64" s="10">
        <v>0</v>
      </c>
      <c r="D64" s="10">
        <v>0</v>
      </c>
      <c r="E64" s="10">
        <v>990586</v>
      </c>
      <c r="F64" s="18"/>
    </row>
    <row r="65" spans="1:6" ht="38.25">
      <c r="A65" s="8">
        <f t="shared" si="1"/>
        <v>59</v>
      </c>
      <c r="B65" s="9" t="s">
        <v>55</v>
      </c>
      <c r="C65" s="10">
        <v>7926184</v>
      </c>
      <c r="D65" s="10">
        <v>9295892</v>
      </c>
      <c r="E65" s="10">
        <v>9295892</v>
      </c>
      <c r="F65" s="18">
        <f t="shared" si="0"/>
        <v>100</v>
      </c>
    </row>
    <row r="66" spans="1:6">
      <c r="A66" s="8">
        <f t="shared" si="1"/>
        <v>60</v>
      </c>
      <c r="B66" s="9" t="s">
        <v>56</v>
      </c>
      <c r="C66" s="10">
        <v>0</v>
      </c>
      <c r="D66" s="10">
        <v>0</v>
      </c>
      <c r="E66" s="10">
        <v>700000</v>
      </c>
      <c r="F66" s="18"/>
    </row>
    <row r="67" spans="1:6">
      <c r="A67" s="8">
        <f t="shared" si="1"/>
        <v>61</v>
      </c>
      <c r="B67" s="9" t="s">
        <v>57</v>
      </c>
      <c r="C67" s="10">
        <v>0</v>
      </c>
      <c r="D67" s="10">
        <v>0</v>
      </c>
      <c r="E67" s="10">
        <v>7351444</v>
      </c>
      <c r="F67" s="18"/>
    </row>
    <row r="68" spans="1:6">
      <c r="A68" s="8">
        <f t="shared" si="1"/>
        <v>62</v>
      </c>
      <c r="B68" s="9" t="s">
        <v>58</v>
      </c>
      <c r="C68" s="10">
        <v>0</v>
      </c>
      <c r="D68" s="10">
        <v>0</v>
      </c>
      <c r="E68" s="10">
        <v>1244448</v>
      </c>
      <c r="F68" s="18"/>
    </row>
    <row r="69" spans="1:6">
      <c r="A69" s="8">
        <f t="shared" si="1"/>
        <v>63</v>
      </c>
      <c r="B69" s="9" t="s">
        <v>59</v>
      </c>
      <c r="C69" s="10">
        <v>3563570</v>
      </c>
      <c r="D69" s="10">
        <v>153813301</v>
      </c>
      <c r="E69" s="10">
        <v>0</v>
      </c>
      <c r="F69" s="18">
        <f t="shared" si="0"/>
        <v>0</v>
      </c>
    </row>
    <row r="70" spans="1:6">
      <c r="A70" s="8">
        <f t="shared" si="1"/>
        <v>64</v>
      </c>
      <c r="B70" s="9" t="s">
        <v>271</v>
      </c>
      <c r="C70" s="10">
        <v>65549866</v>
      </c>
      <c r="D70" s="10">
        <v>232756770</v>
      </c>
      <c r="E70" s="10">
        <v>77453705</v>
      </c>
      <c r="F70" s="18">
        <f t="shared" si="0"/>
        <v>33.276671179102543</v>
      </c>
    </row>
    <row r="71" spans="1:6">
      <c r="A71" s="8">
        <f t="shared" si="1"/>
        <v>65</v>
      </c>
      <c r="B71" s="9" t="s">
        <v>60</v>
      </c>
      <c r="C71" s="10">
        <v>724421464</v>
      </c>
      <c r="D71" s="10">
        <v>0</v>
      </c>
      <c r="E71" s="10">
        <v>0</v>
      </c>
      <c r="F71" s="18"/>
    </row>
    <row r="72" spans="1:6" ht="25.5">
      <c r="A72" s="8">
        <f t="shared" si="1"/>
        <v>66</v>
      </c>
      <c r="B72" s="9" t="s">
        <v>61</v>
      </c>
      <c r="C72" s="10">
        <v>0</v>
      </c>
      <c r="D72" s="10">
        <v>754295661</v>
      </c>
      <c r="E72" s="10">
        <v>228379492</v>
      </c>
      <c r="F72" s="18">
        <f t="shared" ref="F72:F84" si="2">E72/D72*100</f>
        <v>30.277184903493698</v>
      </c>
    </row>
    <row r="73" spans="1:6" ht="25.5">
      <c r="A73" s="8">
        <f t="shared" ref="A73:A84" si="3">A72+1</f>
        <v>67</v>
      </c>
      <c r="B73" s="9" t="s">
        <v>62</v>
      </c>
      <c r="C73" s="10">
        <v>0</v>
      </c>
      <c r="D73" s="10">
        <v>325960</v>
      </c>
      <c r="E73" s="10">
        <v>325960</v>
      </c>
      <c r="F73" s="18">
        <f t="shared" si="2"/>
        <v>100</v>
      </c>
    </row>
    <row r="74" spans="1:6" ht="25.5">
      <c r="A74" s="8">
        <f t="shared" si="3"/>
        <v>68</v>
      </c>
      <c r="B74" s="9" t="s">
        <v>63</v>
      </c>
      <c r="C74" s="10">
        <v>2300139</v>
      </c>
      <c r="D74" s="10">
        <v>7209131</v>
      </c>
      <c r="E74" s="10">
        <v>7061454</v>
      </c>
      <c r="F74" s="18">
        <f t="shared" si="2"/>
        <v>97.951528415838197</v>
      </c>
    </row>
    <row r="75" spans="1:6" ht="25.5">
      <c r="A75" s="8">
        <f t="shared" si="3"/>
        <v>69</v>
      </c>
      <c r="B75" s="9" t="s">
        <v>64</v>
      </c>
      <c r="C75" s="10">
        <v>153104237</v>
      </c>
      <c r="D75" s="10">
        <v>7434582</v>
      </c>
      <c r="E75" s="10">
        <v>4406644</v>
      </c>
      <c r="F75" s="18">
        <f t="shared" si="2"/>
        <v>59.272249603272918</v>
      </c>
    </row>
    <row r="76" spans="1:6">
      <c r="A76" s="8">
        <f t="shared" si="3"/>
        <v>70</v>
      </c>
      <c r="B76" s="12" t="s">
        <v>272</v>
      </c>
      <c r="C76" s="13">
        <v>879825840</v>
      </c>
      <c r="D76" s="13">
        <v>769265334</v>
      </c>
      <c r="E76" s="13">
        <v>240173550</v>
      </c>
      <c r="F76" s="18">
        <f t="shared" si="2"/>
        <v>31.221158602215137</v>
      </c>
    </row>
    <row r="77" spans="1:6">
      <c r="A77" s="8">
        <f t="shared" si="3"/>
        <v>71</v>
      </c>
      <c r="B77" s="9" t="s">
        <v>65</v>
      </c>
      <c r="C77" s="10">
        <v>16080417</v>
      </c>
      <c r="D77" s="10">
        <v>58820573</v>
      </c>
      <c r="E77" s="10">
        <v>58820573</v>
      </c>
      <c r="F77" s="18">
        <f t="shared" si="2"/>
        <v>100</v>
      </c>
    </row>
    <row r="78" spans="1:6">
      <c r="A78" s="8">
        <f t="shared" si="3"/>
        <v>72</v>
      </c>
      <c r="B78" s="9" t="s">
        <v>66</v>
      </c>
      <c r="C78" s="10">
        <v>0</v>
      </c>
      <c r="D78" s="10">
        <v>12507808</v>
      </c>
      <c r="E78" s="10">
        <v>12507808</v>
      </c>
      <c r="F78" s="18">
        <f t="shared" si="2"/>
        <v>100</v>
      </c>
    </row>
    <row r="79" spans="1:6" ht="25.5">
      <c r="A79" s="8">
        <f t="shared" si="3"/>
        <v>73</v>
      </c>
      <c r="B79" s="9" t="s">
        <v>67</v>
      </c>
      <c r="C79" s="10">
        <v>3261712</v>
      </c>
      <c r="D79" s="10">
        <v>8298392</v>
      </c>
      <c r="E79" s="10">
        <v>8298392</v>
      </c>
      <c r="F79" s="18">
        <f t="shared" si="2"/>
        <v>100</v>
      </c>
    </row>
    <row r="80" spans="1:6">
      <c r="A80" s="8">
        <f t="shared" si="3"/>
        <v>74</v>
      </c>
      <c r="B80" s="12" t="s">
        <v>273</v>
      </c>
      <c r="C80" s="13">
        <v>19342129</v>
      </c>
      <c r="D80" s="13">
        <v>79626773</v>
      </c>
      <c r="E80" s="13">
        <v>79626773</v>
      </c>
      <c r="F80" s="18">
        <f t="shared" si="2"/>
        <v>100</v>
      </c>
    </row>
    <row r="81" spans="1:6" ht="25.5">
      <c r="A81" s="8">
        <f t="shared" si="3"/>
        <v>75</v>
      </c>
      <c r="B81" s="9" t="s">
        <v>68</v>
      </c>
      <c r="C81" s="10">
        <v>0</v>
      </c>
      <c r="D81" s="10">
        <v>8771200</v>
      </c>
      <c r="E81" s="10">
        <v>8771200</v>
      </c>
      <c r="F81" s="18">
        <f t="shared" si="2"/>
        <v>100</v>
      </c>
    </row>
    <row r="82" spans="1:6">
      <c r="A82" s="8">
        <f t="shared" si="3"/>
        <v>76</v>
      </c>
      <c r="B82" s="9" t="s">
        <v>69</v>
      </c>
      <c r="C82" s="10">
        <v>0</v>
      </c>
      <c r="D82" s="10">
        <v>0</v>
      </c>
      <c r="E82" s="10">
        <v>8771200</v>
      </c>
      <c r="F82" s="18"/>
    </row>
    <row r="83" spans="1:6">
      <c r="A83" s="8">
        <f t="shared" si="3"/>
        <v>77</v>
      </c>
      <c r="B83" s="12" t="s">
        <v>274</v>
      </c>
      <c r="C83" s="13">
        <v>0</v>
      </c>
      <c r="D83" s="13">
        <v>8771200</v>
      </c>
      <c r="E83" s="13">
        <v>8771200</v>
      </c>
      <c r="F83" s="18">
        <f t="shared" si="2"/>
        <v>100</v>
      </c>
    </row>
    <row r="84" spans="1:6" ht="23.25" customHeight="1">
      <c r="A84" s="14">
        <f t="shared" si="3"/>
        <v>78</v>
      </c>
      <c r="B84" s="15" t="s">
        <v>275</v>
      </c>
      <c r="C84" s="16">
        <v>1130204837</v>
      </c>
      <c r="D84" s="16">
        <v>1278578899</v>
      </c>
      <c r="E84" s="16">
        <v>587147217</v>
      </c>
      <c r="F84" s="19">
        <f t="shared" si="2"/>
        <v>45.921860391972572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59"/>
  <sheetViews>
    <sheetView view="pageLayout" topLeftCell="A52" zoomScaleNormal="100" workbookViewId="0">
      <selection activeCell="A6" sqref="A6:F6"/>
    </sheetView>
  </sheetViews>
  <sheetFormatPr defaultRowHeight="12.75"/>
  <cols>
    <col min="1" max="1" width="4.140625" customWidth="1"/>
    <col min="2" max="2" width="41" customWidth="1"/>
    <col min="3" max="3" width="13.28515625" customWidth="1"/>
    <col min="4" max="4" width="14.140625" customWidth="1"/>
    <col min="5" max="5" width="12.7109375" customWidth="1"/>
    <col min="6" max="6" width="5.7109375" customWidth="1"/>
  </cols>
  <sheetData>
    <row r="1" spans="1:6" s="1" customFormat="1" ht="15.75">
      <c r="A1" s="17"/>
      <c r="B1" s="3" t="s">
        <v>257</v>
      </c>
      <c r="C1" s="3"/>
      <c r="D1" s="3"/>
      <c r="E1" s="3" t="s">
        <v>276</v>
      </c>
    </row>
    <row r="2" spans="1:6" s="1" customFormat="1">
      <c r="A2" s="17"/>
      <c r="B2" s="17"/>
      <c r="C2" s="17"/>
      <c r="D2" s="17"/>
      <c r="E2" s="17"/>
    </row>
    <row r="3" spans="1:6" s="1" customFormat="1" ht="15.75">
      <c r="A3" s="20"/>
      <c r="B3" s="21" t="s">
        <v>277</v>
      </c>
      <c r="C3" s="22"/>
      <c r="D3" s="23"/>
      <c r="E3" s="6" t="s">
        <v>260</v>
      </c>
    </row>
    <row r="4" spans="1:6" s="1" customFormat="1"/>
    <row r="5" spans="1:6" s="1" customFormat="1"/>
    <row r="6" spans="1:6" ht="31.5" customHeight="1">
      <c r="A6" s="7"/>
      <c r="B6" s="7" t="s">
        <v>2</v>
      </c>
      <c r="C6" s="7" t="s">
        <v>3</v>
      </c>
      <c r="D6" s="7" t="s">
        <v>4</v>
      </c>
      <c r="E6" s="7" t="s">
        <v>5</v>
      </c>
      <c r="F6" s="24" t="s">
        <v>261</v>
      </c>
    </row>
    <row r="7" spans="1:6" ht="25.5">
      <c r="A7" s="8">
        <v>1</v>
      </c>
      <c r="B7" s="9" t="s">
        <v>70</v>
      </c>
      <c r="C7" s="10">
        <v>76795839</v>
      </c>
      <c r="D7" s="10">
        <v>79125713</v>
      </c>
      <c r="E7" s="10">
        <v>79125713</v>
      </c>
      <c r="F7" s="18">
        <f>E7/D7*100</f>
        <v>100</v>
      </c>
    </row>
    <row r="8" spans="1:6" ht="25.5">
      <c r="A8" s="8">
        <f>A7+1</f>
        <v>2</v>
      </c>
      <c r="B8" s="9" t="s">
        <v>71</v>
      </c>
      <c r="C8" s="10">
        <v>54842900</v>
      </c>
      <c r="D8" s="10">
        <v>60009900</v>
      </c>
      <c r="E8" s="10">
        <v>60009900</v>
      </c>
      <c r="F8" s="18">
        <f t="shared" ref="F8:F59" si="0">E8/D8*100</f>
        <v>100</v>
      </c>
    </row>
    <row r="9" spans="1:6" ht="38.25">
      <c r="A9" s="8">
        <f t="shared" ref="A9:A59" si="1">A8+1</f>
        <v>3</v>
      </c>
      <c r="B9" s="9" t="s">
        <v>72</v>
      </c>
      <c r="C9" s="10">
        <v>96980354</v>
      </c>
      <c r="D9" s="10">
        <v>109023994</v>
      </c>
      <c r="E9" s="10">
        <v>109023994</v>
      </c>
      <c r="F9" s="18">
        <f t="shared" si="0"/>
        <v>100</v>
      </c>
    </row>
    <row r="10" spans="1:6" ht="25.5">
      <c r="A10" s="8">
        <f t="shared" si="1"/>
        <v>4</v>
      </c>
      <c r="B10" s="9" t="s">
        <v>73</v>
      </c>
      <c r="C10" s="10">
        <v>2974180</v>
      </c>
      <c r="D10" s="10">
        <v>3360180</v>
      </c>
      <c r="E10" s="10">
        <v>3360180</v>
      </c>
      <c r="F10" s="18">
        <f t="shared" si="0"/>
        <v>100</v>
      </c>
    </row>
    <row r="11" spans="1:6" ht="25.5">
      <c r="A11" s="8">
        <f t="shared" si="1"/>
        <v>5</v>
      </c>
      <c r="B11" s="9" t="s">
        <v>74</v>
      </c>
      <c r="C11" s="10">
        <v>6863999</v>
      </c>
      <c r="D11" s="10">
        <v>18662360</v>
      </c>
      <c r="E11" s="10">
        <v>18662360</v>
      </c>
      <c r="F11" s="18">
        <f t="shared" si="0"/>
        <v>100</v>
      </c>
    </row>
    <row r="12" spans="1:6">
      <c r="A12" s="8">
        <f t="shared" si="1"/>
        <v>6</v>
      </c>
      <c r="B12" s="9" t="s">
        <v>75</v>
      </c>
      <c r="C12" s="10">
        <v>0</v>
      </c>
      <c r="D12" s="10">
        <v>690169</v>
      </c>
      <c r="E12" s="10">
        <v>690169</v>
      </c>
      <c r="F12" s="18">
        <f t="shared" si="0"/>
        <v>100</v>
      </c>
    </row>
    <row r="13" spans="1:6" ht="25.5">
      <c r="A13" s="8">
        <f t="shared" si="1"/>
        <v>7</v>
      </c>
      <c r="B13" s="9" t="s">
        <v>76</v>
      </c>
      <c r="C13" s="10">
        <v>238457272</v>
      </c>
      <c r="D13" s="10">
        <v>270872316</v>
      </c>
      <c r="E13" s="10">
        <v>270872316</v>
      </c>
      <c r="F13" s="18">
        <f t="shared" si="0"/>
        <v>100</v>
      </c>
    </row>
    <row r="14" spans="1:6" ht="25.5">
      <c r="A14" s="8">
        <f t="shared" si="1"/>
        <v>8</v>
      </c>
      <c r="B14" s="9" t="s">
        <v>77</v>
      </c>
      <c r="C14" s="10">
        <v>32784153</v>
      </c>
      <c r="D14" s="10">
        <v>38435393</v>
      </c>
      <c r="E14" s="10">
        <v>24678637</v>
      </c>
      <c r="F14" s="18">
        <f t="shared" si="0"/>
        <v>64.208103713158337</v>
      </c>
    </row>
    <row r="15" spans="1:6" ht="25.5">
      <c r="A15" s="8">
        <f t="shared" si="1"/>
        <v>9</v>
      </c>
      <c r="B15" s="9" t="s">
        <v>78</v>
      </c>
      <c r="C15" s="10">
        <v>0</v>
      </c>
      <c r="D15" s="10">
        <v>0</v>
      </c>
      <c r="E15" s="10">
        <v>9178034</v>
      </c>
      <c r="F15" s="18"/>
    </row>
    <row r="16" spans="1:6">
      <c r="A16" s="8">
        <f t="shared" si="1"/>
        <v>10</v>
      </c>
      <c r="B16" s="9" t="s">
        <v>79</v>
      </c>
      <c r="C16" s="10">
        <v>0</v>
      </c>
      <c r="D16" s="10">
        <v>0</v>
      </c>
      <c r="E16" s="10">
        <v>453900</v>
      </c>
      <c r="F16" s="18"/>
    </row>
    <row r="17" spans="1:6">
      <c r="A17" s="8">
        <f t="shared" si="1"/>
        <v>11</v>
      </c>
      <c r="B17" s="9" t="s">
        <v>80</v>
      </c>
      <c r="C17" s="10">
        <v>0</v>
      </c>
      <c r="D17" s="10">
        <v>0</v>
      </c>
      <c r="E17" s="10">
        <v>15046703</v>
      </c>
      <c r="F17" s="18"/>
    </row>
    <row r="18" spans="1:6" ht="25.5">
      <c r="A18" s="8">
        <f t="shared" si="1"/>
        <v>12</v>
      </c>
      <c r="B18" s="12" t="s">
        <v>278</v>
      </c>
      <c r="C18" s="13">
        <v>271241425</v>
      </c>
      <c r="D18" s="13">
        <v>309307709</v>
      </c>
      <c r="E18" s="13">
        <v>295550953</v>
      </c>
      <c r="F18" s="18">
        <f t="shared" si="0"/>
        <v>95.552404418087093</v>
      </c>
    </row>
    <row r="19" spans="1:6" ht="25.5">
      <c r="A19" s="8">
        <f t="shared" si="1"/>
        <v>13</v>
      </c>
      <c r="B19" s="9" t="s">
        <v>81</v>
      </c>
      <c r="C19" s="10">
        <v>0</v>
      </c>
      <c r="D19" s="10">
        <v>50600000</v>
      </c>
      <c r="E19" s="10">
        <v>50600000</v>
      </c>
      <c r="F19" s="18">
        <f t="shared" si="0"/>
        <v>100</v>
      </c>
    </row>
    <row r="20" spans="1:6" ht="25.5">
      <c r="A20" s="8">
        <f t="shared" si="1"/>
        <v>14</v>
      </c>
      <c r="B20" s="9" t="s">
        <v>82</v>
      </c>
      <c r="C20" s="10">
        <v>284216470</v>
      </c>
      <c r="D20" s="10">
        <v>297945726</v>
      </c>
      <c r="E20" s="10">
        <v>297945726</v>
      </c>
      <c r="F20" s="18">
        <f t="shared" si="0"/>
        <v>100</v>
      </c>
    </row>
    <row r="21" spans="1:6" ht="25.5">
      <c r="A21" s="8">
        <f t="shared" si="1"/>
        <v>15</v>
      </c>
      <c r="B21" s="9" t="s">
        <v>83</v>
      </c>
      <c r="C21" s="10">
        <v>0</v>
      </c>
      <c r="D21" s="10">
        <v>0</v>
      </c>
      <c r="E21" s="10">
        <v>284216470</v>
      </c>
      <c r="F21" s="18"/>
    </row>
    <row r="22" spans="1:6">
      <c r="A22" s="8">
        <f t="shared" si="1"/>
        <v>16</v>
      </c>
      <c r="B22" s="9" t="s">
        <v>84</v>
      </c>
      <c r="C22" s="10">
        <v>0</v>
      </c>
      <c r="D22" s="10">
        <v>0</v>
      </c>
      <c r="E22" s="10">
        <v>13729256</v>
      </c>
      <c r="F22" s="18"/>
    </row>
    <row r="23" spans="1:6" ht="25.5">
      <c r="A23" s="8">
        <f t="shared" si="1"/>
        <v>17</v>
      </c>
      <c r="B23" s="12" t="s">
        <v>279</v>
      </c>
      <c r="C23" s="13">
        <v>284216470</v>
      </c>
      <c r="D23" s="13">
        <v>348545726</v>
      </c>
      <c r="E23" s="13">
        <v>348545726</v>
      </c>
      <c r="F23" s="18">
        <f t="shared" si="0"/>
        <v>100</v>
      </c>
    </row>
    <row r="24" spans="1:6">
      <c r="A24" s="8">
        <f t="shared" si="1"/>
        <v>18</v>
      </c>
      <c r="B24" s="9" t="s">
        <v>85</v>
      </c>
      <c r="C24" s="10">
        <v>4090000</v>
      </c>
      <c r="D24" s="10">
        <v>4058139</v>
      </c>
      <c r="E24" s="10">
        <v>4058139</v>
      </c>
      <c r="F24" s="18">
        <f t="shared" si="0"/>
        <v>100</v>
      </c>
    </row>
    <row r="25" spans="1:6">
      <c r="A25" s="8">
        <f t="shared" si="1"/>
        <v>19</v>
      </c>
      <c r="B25" s="9" t="s">
        <v>86</v>
      </c>
      <c r="C25" s="10">
        <v>0</v>
      </c>
      <c r="D25" s="10">
        <v>0</v>
      </c>
      <c r="E25" s="10">
        <v>4058139</v>
      </c>
      <c r="F25" s="18"/>
    </row>
    <row r="26" spans="1:6">
      <c r="A26" s="8">
        <f t="shared" si="1"/>
        <v>20</v>
      </c>
      <c r="B26" s="9" t="s">
        <v>87</v>
      </c>
      <c r="C26" s="10">
        <v>24075306</v>
      </c>
      <c r="D26" s="10">
        <v>30441605</v>
      </c>
      <c r="E26" s="10">
        <v>30091605</v>
      </c>
      <c r="F26" s="18">
        <f t="shared" si="0"/>
        <v>98.850257731154457</v>
      </c>
    </row>
    <row r="27" spans="1:6" ht="25.5">
      <c r="A27" s="8">
        <f t="shared" si="1"/>
        <v>21</v>
      </c>
      <c r="B27" s="9" t="s">
        <v>88</v>
      </c>
      <c r="C27" s="10">
        <v>0</v>
      </c>
      <c r="D27" s="10">
        <v>0</v>
      </c>
      <c r="E27" s="10">
        <v>30091605</v>
      </c>
      <c r="F27" s="18"/>
    </row>
    <row r="28" spans="1:6">
      <c r="A28" s="8">
        <f t="shared" si="1"/>
        <v>22</v>
      </c>
      <c r="B28" s="9" t="s">
        <v>89</v>
      </c>
      <c r="C28" s="10">
        <v>6000000</v>
      </c>
      <c r="D28" s="10">
        <v>7820457</v>
      </c>
      <c r="E28" s="10">
        <v>7820457</v>
      </c>
      <c r="F28" s="18">
        <f t="shared" si="0"/>
        <v>100</v>
      </c>
    </row>
    <row r="29" spans="1:6" ht="25.5">
      <c r="A29" s="8">
        <f t="shared" si="1"/>
        <v>23</v>
      </c>
      <c r="B29" s="9" t="s">
        <v>90</v>
      </c>
      <c r="C29" s="10">
        <v>0</v>
      </c>
      <c r="D29" s="10">
        <v>0</v>
      </c>
      <c r="E29" s="10">
        <v>7820457</v>
      </c>
      <c r="F29" s="18"/>
    </row>
    <row r="30" spans="1:6" ht="25.5">
      <c r="A30" s="8">
        <f t="shared" si="1"/>
        <v>24</v>
      </c>
      <c r="B30" s="9" t="s">
        <v>91</v>
      </c>
      <c r="C30" s="10">
        <v>30075306</v>
      </c>
      <c r="D30" s="10">
        <v>38262062</v>
      </c>
      <c r="E30" s="10">
        <v>37912062</v>
      </c>
      <c r="F30" s="18">
        <f t="shared" si="0"/>
        <v>99.085255781562438</v>
      </c>
    </row>
    <row r="31" spans="1:6">
      <c r="A31" s="8">
        <f t="shared" si="1"/>
        <v>25</v>
      </c>
      <c r="B31" s="9" t="s">
        <v>92</v>
      </c>
      <c r="C31" s="10">
        <v>3600000</v>
      </c>
      <c r="D31" s="10">
        <v>360007</v>
      </c>
      <c r="E31" s="10">
        <v>360007</v>
      </c>
      <c r="F31" s="18">
        <f t="shared" si="0"/>
        <v>100</v>
      </c>
    </row>
    <row r="32" spans="1:6">
      <c r="A32" s="8">
        <f t="shared" si="1"/>
        <v>26</v>
      </c>
      <c r="B32" s="9" t="s">
        <v>93</v>
      </c>
      <c r="C32" s="10">
        <v>0</v>
      </c>
      <c r="D32" s="10">
        <v>0</v>
      </c>
      <c r="E32" s="10">
        <v>28269</v>
      </c>
      <c r="F32" s="18"/>
    </row>
    <row r="33" spans="1:6">
      <c r="A33" s="8">
        <f t="shared" si="1"/>
        <v>27</v>
      </c>
      <c r="B33" s="12" t="s">
        <v>280</v>
      </c>
      <c r="C33" s="13">
        <v>37765306</v>
      </c>
      <c r="D33" s="13">
        <v>42680208</v>
      </c>
      <c r="E33" s="13">
        <v>42330208</v>
      </c>
      <c r="F33" s="18">
        <f t="shared" si="0"/>
        <v>99.179947764078378</v>
      </c>
    </row>
    <row r="34" spans="1:6">
      <c r="A34" s="8">
        <f t="shared" si="1"/>
        <v>28</v>
      </c>
      <c r="B34" s="9" t="s">
        <v>94</v>
      </c>
      <c r="C34" s="10">
        <v>0</v>
      </c>
      <c r="D34" s="10">
        <v>41579</v>
      </c>
      <c r="E34" s="10">
        <v>41579</v>
      </c>
      <c r="F34" s="18">
        <f t="shared" si="0"/>
        <v>100</v>
      </c>
    </row>
    <row r="35" spans="1:6">
      <c r="A35" s="8">
        <f t="shared" si="1"/>
        <v>29</v>
      </c>
      <c r="B35" s="9" t="s">
        <v>95</v>
      </c>
      <c r="C35" s="10">
        <v>3683001</v>
      </c>
      <c r="D35" s="10">
        <v>14221005</v>
      </c>
      <c r="E35" s="10">
        <v>14221005</v>
      </c>
      <c r="F35" s="18">
        <f t="shared" si="0"/>
        <v>100</v>
      </c>
    </row>
    <row r="36" spans="1:6" ht="25.5">
      <c r="A36" s="8">
        <f t="shared" si="1"/>
        <v>30</v>
      </c>
      <c r="B36" s="9" t="s">
        <v>96</v>
      </c>
      <c r="C36" s="10">
        <v>0</v>
      </c>
      <c r="D36" s="10">
        <v>0</v>
      </c>
      <c r="E36" s="10">
        <v>8629093</v>
      </c>
      <c r="F36" s="18"/>
    </row>
    <row r="37" spans="1:6" ht="25.5">
      <c r="A37" s="8">
        <f t="shared" si="1"/>
        <v>31</v>
      </c>
      <c r="B37" s="9" t="s">
        <v>97</v>
      </c>
      <c r="C37" s="10">
        <v>0</v>
      </c>
      <c r="D37" s="10">
        <v>863990</v>
      </c>
      <c r="E37" s="10">
        <v>863990</v>
      </c>
      <c r="F37" s="18">
        <f t="shared" si="0"/>
        <v>100</v>
      </c>
    </row>
    <row r="38" spans="1:6">
      <c r="A38" s="8">
        <f t="shared" si="1"/>
        <v>32</v>
      </c>
      <c r="B38" s="9" t="s">
        <v>98</v>
      </c>
      <c r="C38" s="10">
        <v>0</v>
      </c>
      <c r="D38" s="10">
        <v>0</v>
      </c>
      <c r="E38" s="10">
        <v>480405</v>
      </c>
      <c r="F38" s="18"/>
    </row>
    <row r="39" spans="1:6">
      <c r="A39" s="8">
        <f t="shared" si="1"/>
        <v>33</v>
      </c>
      <c r="B39" s="9" t="s">
        <v>99</v>
      </c>
      <c r="C39" s="10">
        <v>16089692</v>
      </c>
      <c r="D39" s="10">
        <v>16657144</v>
      </c>
      <c r="E39" s="10">
        <v>16657144</v>
      </c>
      <c r="F39" s="18">
        <f t="shared" si="0"/>
        <v>100</v>
      </c>
    </row>
    <row r="40" spans="1:6" ht="25.5">
      <c r="A40" s="8">
        <f t="shared" si="1"/>
        <v>34</v>
      </c>
      <c r="B40" s="9" t="s">
        <v>100</v>
      </c>
      <c r="C40" s="10">
        <v>0</v>
      </c>
      <c r="D40" s="10">
        <v>0</v>
      </c>
      <c r="E40" s="10">
        <v>16657144</v>
      </c>
      <c r="F40" s="18"/>
    </row>
    <row r="41" spans="1:6">
      <c r="A41" s="8">
        <f t="shared" si="1"/>
        <v>35</v>
      </c>
      <c r="B41" s="9" t="s">
        <v>101</v>
      </c>
      <c r="C41" s="10">
        <v>4344216</v>
      </c>
      <c r="D41" s="10">
        <v>10156360</v>
      </c>
      <c r="E41" s="10">
        <v>10156360</v>
      </c>
      <c r="F41" s="18">
        <f t="shared" si="0"/>
        <v>100</v>
      </c>
    </row>
    <row r="42" spans="1:6">
      <c r="A42" s="8">
        <f t="shared" si="1"/>
        <v>36</v>
      </c>
      <c r="B42" s="9" t="s">
        <v>102</v>
      </c>
      <c r="C42" s="10">
        <v>11000000</v>
      </c>
      <c r="D42" s="10">
        <v>7264000</v>
      </c>
      <c r="E42" s="10">
        <v>7264000</v>
      </c>
      <c r="F42" s="18">
        <f t="shared" si="0"/>
        <v>100</v>
      </c>
    </row>
    <row r="43" spans="1:6" ht="25.5">
      <c r="A43" s="8">
        <f t="shared" si="1"/>
        <v>37</v>
      </c>
      <c r="B43" s="9" t="s">
        <v>103</v>
      </c>
      <c r="C43" s="10">
        <v>0</v>
      </c>
      <c r="D43" s="10">
        <v>70</v>
      </c>
      <c r="E43" s="10">
        <v>70</v>
      </c>
      <c r="F43" s="18">
        <f t="shared" si="0"/>
        <v>100</v>
      </c>
    </row>
    <row r="44" spans="1:6" ht="25.5">
      <c r="A44" s="8">
        <f t="shared" si="1"/>
        <v>38</v>
      </c>
      <c r="B44" s="9" t="s">
        <v>104</v>
      </c>
      <c r="C44" s="10">
        <v>0</v>
      </c>
      <c r="D44" s="10">
        <v>70</v>
      </c>
      <c r="E44" s="10">
        <v>70</v>
      </c>
      <c r="F44" s="18">
        <f t="shared" si="0"/>
        <v>100</v>
      </c>
    </row>
    <row r="45" spans="1:6">
      <c r="A45" s="8">
        <f t="shared" si="1"/>
        <v>39</v>
      </c>
      <c r="B45" s="9" t="s">
        <v>105</v>
      </c>
      <c r="C45" s="10">
        <v>0</v>
      </c>
      <c r="D45" s="10">
        <v>979544</v>
      </c>
      <c r="E45" s="10">
        <v>979544</v>
      </c>
      <c r="F45" s="18">
        <f t="shared" si="0"/>
        <v>100</v>
      </c>
    </row>
    <row r="46" spans="1:6" ht="18.75" customHeight="1">
      <c r="A46" s="8">
        <f t="shared" si="1"/>
        <v>40</v>
      </c>
      <c r="B46" s="12" t="s">
        <v>281</v>
      </c>
      <c r="C46" s="13">
        <v>35116909</v>
      </c>
      <c r="D46" s="13">
        <v>50183692</v>
      </c>
      <c r="E46" s="13">
        <v>50183692</v>
      </c>
      <c r="F46" s="18">
        <f t="shared" si="0"/>
        <v>100</v>
      </c>
    </row>
    <row r="47" spans="1:6">
      <c r="A47" s="8">
        <f t="shared" si="1"/>
        <v>41</v>
      </c>
      <c r="B47" s="9" t="s">
        <v>106</v>
      </c>
      <c r="C47" s="10">
        <v>742236</v>
      </c>
      <c r="D47" s="10">
        <v>6919476</v>
      </c>
      <c r="E47" s="10">
        <v>6919476</v>
      </c>
      <c r="F47" s="18">
        <f t="shared" si="0"/>
        <v>100</v>
      </c>
    </row>
    <row r="48" spans="1:6">
      <c r="A48" s="8">
        <f t="shared" si="1"/>
        <v>42</v>
      </c>
      <c r="B48" s="12" t="s">
        <v>282</v>
      </c>
      <c r="C48" s="13">
        <v>742236</v>
      </c>
      <c r="D48" s="13">
        <v>6919476</v>
      </c>
      <c r="E48" s="13">
        <v>6919476</v>
      </c>
      <c r="F48" s="18">
        <f t="shared" si="0"/>
        <v>100</v>
      </c>
    </row>
    <row r="49" spans="1:6" ht="38.25">
      <c r="A49" s="8">
        <f t="shared" si="1"/>
        <v>43</v>
      </c>
      <c r="B49" s="9" t="s">
        <v>107</v>
      </c>
      <c r="C49" s="10">
        <v>956627</v>
      </c>
      <c r="D49" s="10">
        <v>969280</v>
      </c>
      <c r="E49" s="10">
        <v>969280</v>
      </c>
      <c r="F49" s="18">
        <f t="shared" si="0"/>
        <v>100</v>
      </c>
    </row>
    <row r="50" spans="1:6">
      <c r="A50" s="8">
        <f t="shared" si="1"/>
        <v>44</v>
      </c>
      <c r="B50" s="9" t="s">
        <v>108</v>
      </c>
      <c r="C50" s="10">
        <v>0</v>
      </c>
      <c r="D50" s="10">
        <v>0</v>
      </c>
      <c r="E50" s="10">
        <v>940280</v>
      </c>
      <c r="F50" s="18"/>
    </row>
    <row r="51" spans="1:6">
      <c r="A51" s="8">
        <f t="shared" si="1"/>
        <v>45</v>
      </c>
      <c r="B51" s="9" t="s">
        <v>109</v>
      </c>
      <c r="C51" s="10">
        <v>0</v>
      </c>
      <c r="D51" s="10">
        <v>0</v>
      </c>
      <c r="E51" s="10">
        <v>29000</v>
      </c>
      <c r="F51" s="18"/>
    </row>
    <row r="52" spans="1:6">
      <c r="A52" s="8">
        <f t="shared" si="1"/>
        <v>46</v>
      </c>
      <c r="B52" s="12" t="s">
        <v>284</v>
      </c>
      <c r="C52" s="13">
        <v>956627</v>
      </c>
      <c r="D52" s="13">
        <v>969280</v>
      </c>
      <c r="E52" s="13">
        <v>969280</v>
      </c>
      <c r="F52" s="18">
        <f t="shared" si="0"/>
        <v>100</v>
      </c>
    </row>
    <row r="53" spans="1:6" ht="38.25">
      <c r="A53" s="8">
        <f t="shared" si="1"/>
        <v>47</v>
      </c>
      <c r="B53" s="9" t="s">
        <v>110</v>
      </c>
      <c r="C53" s="10">
        <v>0</v>
      </c>
      <c r="D53" s="10">
        <v>5000000</v>
      </c>
      <c r="E53" s="10">
        <v>5000000</v>
      </c>
      <c r="F53" s="18">
        <f t="shared" si="0"/>
        <v>100</v>
      </c>
    </row>
    <row r="54" spans="1:6" ht="25.5">
      <c r="A54" s="8">
        <f t="shared" si="1"/>
        <v>48</v>
      </c>
      <c r="B54" s="9" t="s">
        <v>111</v>
      </c>
      <c r="C54" s="10">
        <v>0</v>
      </c>
      <c r="D54" s="10">
        <v>0</v>
      </c>
      <c r="E54" s="10">
        <v>5000000</v>
      </c>
      <c r="F54" s="18"/>
    </row>
    <row r="55" spans="1:6" ht="25.5">
      <c r="A55" s="8">
        <f t="shared" si="1"/>
        <v>49</v>
      </c>
      <c r="B55" s="9" t="s">
        <v>112</v>
      </c>
      <c r="C55" s="10">
        <v>0</v>
      </c>
      <c r="D55" s="10">
        <v>4266087</v>
      </c>
      <c r="E55" s="10">
        <v>4266087</v>
      </c>
      <c r="F55" s="18">
        <f t="shared" si="0"/>
        <v>100</v>
      </c>
    </row>
    <row r="56" spans="1:6">
      <c r="A56" s="8">
        <f t="shared" si="1"/>
        <v>50</v>
      </c>
      <c r="B56" s="9" t="s">
        <v>113</v>
      </c>
      <c r="C56" s="10">
        <v>0</v>
      </c>
      <c r="D56" s="10">
        <v>0</v>
      </c>
      <c r="E56" s="10">
        <v>1982250</v>
      </c>
      <c r="F56" s="18"/>
    </row>
    <row r="57" spans="1:6">
      <c r="A57" s="8">
        <f t="shared" si="1"/>
        <v>51</v>
      </c>
      <c r="B57" s="9" t="s">
        <v>114</v>
      </c>
      <c r="C57" s="10">
        <v>0</v>
      </c>
      <c r="D57" s="10">
        <v>0</v>
      </c>
      <c r="E57" s="10">
        <v>2283837</v>
      </c>
      <c r="F57" s="18"/>
    </row>
    <row r="58" spans="1:6" ht="25.5">
      <c r="A58" s="8">
        <f t="shared" si="1"/>
        <v>52</v>
      </c>
      <c r="B58" s="9" t="s">
        <v>115</v>
      </c>
      <c r="C58" s="10">
        <v>0</v>
      </c>
      <c r="D58" s="10">
        <v>9266087</v>
      </c>
      <c r="E58" s="10">
        <v>9266087</v>
      </c>
      <c r="F58" s="18">
        <f t="shared" si="0"/>
        <v>100</v>
      </c>
    </row>
    <row r="59" spans="1:6" ht="23.25" customHeight="1">
      <c r="A59" s="26">
        <f t="shared" si="1"/>
        <v>53</v>
      </c>
      <c r="B59" s="15" t="s">
        <v>283</v>
      </c>
      <c r="C59" s="16">
        <v>630038973</v>
      </c>
      <c r="D59" s="16">
        <v>767872178</v>
      </c>
      <c r="E59" s="16">
        <v>753765422</v>
      </c>
      <c r="F59" s="19">
        <f t="shared" si="0"/>
        <v>98.162877051133364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view="pageLayout" zoomScaleNormal="100" workbookViewId="0">
      <selection activeCell="B15" sqref="B15"/>
    </sheetView>
  </sheetViews>
  <sheetFormatPr defaultRowHeight="12.75"/>
  <cols>
    <col min="1" max="1" width="3.7109375" customWidth="1"/>
    <col min="2" max="2" width="40.7109375" customWidth="1"/>
    <col min="3" max="3" width="12.85546875" customWidth="1"/>
    <col min="4" max="4" width="14" customWidth="1"/>
    <col min="5" max="5" width="11.85546875" customWidth="1"/>
    <col min="6" max="6" width="5.5703125" customWidth="1"/>
  </cols>
  <sheetData>
    <row r="1" spans="1:6" s="1" customFormat="1" ht="15.75">
      <c r="A1" s="2"/>
      <c r="B1" s="3" t="s">
        <v>257</v>
      </c>
      <c r="C1" s="3"/>
      <c r="D1" s="3"/>
      <c r="E1" s="3" t="s">
        <v>287</v>
      </c>
    </row>
    <row r="2" spans="1:6" s="1" customFormat="1" ht="15.75">
      <c r="A2" s="2"/>
      <c r="B2" s="2"/>
      <c r="C2" s="2"/>
      <c r="D2" s="2"/>
      <c r="E2" s="2"/>
    </row>
    <row r="3" spans="1:6" s="1" customFormat="1" ht="15.75">
      <c r="A3" s="21" t="s">
        <v>288</v>
      </c>
      <c r="B3" s="23"/>
      <c r="C3" s="23"/>
      <c r="D3" s="23"/>
      <c r="E3" s="23"/>
    </row>
    <row r="4" spans="1:6" s="1" customFormat="1" ht="15.75">
      <c r="A4" s="30"/>
      <c r="B4" s="2"/>
      <c r="C4" s="2"/>
      <c r="D4" s="2"/>
      <c r="E4" s="6" t="s">
        <v>260</v>
      </c>
    </row>
    <row r="5" spans="1:6" s="1" customFormat="1"/>
    <row r="6" spans="1:6" s="1" customFormat="1"/>
    <row r="7" spans="1:6" ht="32.25" customHeight="1">
      <c r="A7" s="7"/>
      <c r="B7" s="7" t="s">
        <v>2</v>
      </c>
      <c r="C7" s="7" t="s">
        <v>3</v>
      </c>
      <c r="D7" s="7" t="s">
        <v>4</v>
      </c>
      <c r="E7" s="7" t="s">
        <v>5</v>
      </c>
      <c r="F7" s="24" t="s">
        <v>261</v>
      </c>
    </row>
    <row r="8" spans="1:6" ht="25.5">
      <c r="A8" s="8">
        <v>1</v>
      </c>
      <c r="B8" s="9" t="s">
        <v>116</v>
      </c>
      <c r="C8" s="10">
        <v>4000000</v>
      </c>
      <c r="D8" s="10">
        <v>1900000</v>
      </c>
      <c r="E8" s="10">
        <v>1900000</v>
      </c>
      <c r="F8" s="18">
        <f>E8/D8*100</f>
        <v>100</v>
      </c>
    </row>
    <row r="9" spans="1:6" ht="25.5">
      <c r="A9" s="8">
        <v>2</v>
      </c>
      <c r="B9" s="9" t="s">
        <v>117</v>
      </c>
      <c r="C9" s="10">
        <v>15000000</v>
      </c>
      <c r="D9" s="10">
        <v>15000000</v>
      </c>
      <c r="E9" s="10">
        <v>15000000</v>
      </c>
      <c r="F9" s="18">
        <f t="shared" ref="F9:F14" si="0">E9/D9*100</f>
        <v>100</v>
      </c>
    </row>
    <row r="10" spans="1:6" ht="25.5">
      <c r="A10" s="8">
        <v>3</v>
      </c>
      <c r="B10" s="9" t="s">
        <v>118</v>
      </c>
      <c r="C10" s="10">
        <v>19000000</v>
      </c>
      <c r="D10" s="10">
        <v>16900000</v>
      </c>
      <c r="E10" s="10">
        <v>16900000</v>
      </c>
      <c r="F10" s="18">
        <f t="shared" si="0"/>
        <v>100</v>
      </c>
    </row>
    <row r="11" spans="1:6" ht="25.5">
      <c r="A11" s="8">
        <v>4</v>
      </c>
      <c r="B11" s="9" t="s">
        <v>119</v>
      </c>
      <c r="C11" s="10">
        <v>8536824</v>
      </c>
      <c r="D11" s="10">
        <v>8536824</v>
      </c>
      <c r="E11" s="10">
        <v>8536824</v>
      </c>
      <c r="F11" s="18">
        <f t="shared" si="0"/>
        <v>100</v>
      </c>
    </row>
    <row r="12" spans="1:6" ht="25.5">
      <c r="A12" s="8">
        <v>5</v>
      </c>
      <c r="B12" s="9" t="s">
        <v>120</v>
      </c>
      <c r="C12" s="10">
        <v>137698667</v>
      </c>
      <c r="D12" s="10">
        <v>141263262</v>
      </c>
      <c r="E12" s="10">
        <v>141263262</v>
      </c>
      <c r="F12" s="18">
        <f t="shared" si="0"/>
        <v>100</v>
      </c>
    </row>
    <row r="13" spans="1:6">
      <c r="A13" s="27">
        <v>6</v>
      </c>
      <c r="B13" s="28" t="s">
        <v>285</v>
      </c>
      <c r="C13" s="29">
        <v>165235491</v>
      </c>
      <c r="D13" s="29">
        <v>166700086</v>
      </c>
      <c r="E13" s="29">
        <v>166700086</v>
      </c>
      <c r="F13" s="25">
        <f t="shared" si="0"/>
        <v>100</v>
      </c>
    </row>
    <row r="14" spans="1:6" ht="23.25" customHeight="1">
      <c r="A14" s="14">
        <v>7</v>
      </c>
      <c r="B14" s="15" t="s">
        <v>286</v>
      </c>
      <c r="C14" s="16">
        <v>165235491</v>
      </c>
      <c r="D14" s="16">
        <v>166700086</v>
      </c>
      <c r="E14" s="16">
        <v>166700086</v>
      </c>
      <c r="F14" s="19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4"/>
  <sheetViews>
    <sheetView view="pageLayout" zoomScaleNormal="100" workbookViewId="0">
      <selection activeCell="D7" sqref="D7"/>
    </sheetView>
  </sheetViews>
  <sheetFormatPr defaultRowHeight="12.75"/>
  <cols>
    <col min="1" max="1" width="4" customWidth="1"/>
    <col min="2" max="2" width="38.140625" customWidth="1"/>
    <col min="3" max="3" width="14.7109375" customWidth="1"/>
    <col min="4" max="4" width="14.42578125" customWidth="1"/>
    <col min="5" max="5" width="11.28515625" customWidth="1"/>
    <col min="6" max="6" width="7.140625" customWidth="1"/>
  </cols>
  <sheetData>
    <row r="1" spans="1:6" s="1" customFormat="1" ht="15.75">
      <c r="A1" s="17"/>
      <c r="B1" s="3" t="s">
        <v>257</v>
      </c>
      <c r="C1" s="3"/>
      <c r="D1" s="3"/>
      <c r="E1" s="3" t="s">
        <v>291</v>
      </c>
    </row>
    <row r="2" spans="1:6" s="1" customFormat="1">
      <c r="A2" s="17"/>
      <c r="B2" s="17"/>
      <c r="C2" s="17"/>
      <c r="D2" s="17"/>
      <c r="E2" s="17"/>
    </row>
    <row r="3" spans="1:6" s="1" customFormat="1">
      <c r="A3" s="31" t="s">
        <v>292</v>
      </c>
      <c r="B3" s="32"/>
      <c r="C3" s="32"/>
      <c r="D3" s="32"/>
      <c r="E3" s="32"/>
    </row>
    <row r="4" spans="1:6" s="1" customFormat="1" ht="15.75">
      <c r="E4" s="6" t="s">
        <v>260</v>
      </c>
    </row>
    <row r="5" spans="1:6" s="1" customFormat="1"/>
    <row r="6" spans="1:6" ht="32.25" customHeight="1">
      <c r="A6" s="7"/>
      <c r="B6" s="7" t="s">
        <v>2</v>
      </c>
      <c r="C6" s="7" t="s">
        <v>3</v>
      </c>
      <c r="D6" s="7" t="s">
        <v>4</v>
      </c>
      <c r="E6" s="7" t="s">
        <v>5</v>
      </c>
      <c r="F6" s="7" t="s">
        <v>261</v>
      </c>
    </row>
    <row r="7" spans="1:6" ht="25.5">
      <c r="A7" s="8">
        <v>1</v>
      </c>
      <c r="B7" s="9" t="s">
        <v>121</v>
      </c>
      <c r="C7" s="10">
        <v>38000000</v>
      </c>
      <c r="D7" s="10">
        <v>38000000</v>
      </c>
      <c r="E7" s="10">
        <v>38000000</v>
      </c>
      <c r="F7" s="18">
        <f>E7/D7*100</f>
        <v>100</v>
      </c>
    </row>
    <row r="8" spans="1:6" ht="25.5">
      <c r="A8" s="8">
        <v>2</v>
      </c>
      <c r="B8" s="9" t="s">
        <v>122</v>
      </c>
      <c r="C8" s="10">
        <v>15000000</v>
      </c>
      <c r="D8" s="10">
        <v>15000000</v>
      </c>
      <c r="E8" s="10">
        <v>15000000</v>
      </c>
      <c r="F8" s="18">
        <f t="shared" ref="F8:F14" si="0">E8/D8*100</f>
        <v>100</v>
      </c>
    </row>
    <row r="9" spans="1:6" ht="25.5">
      <c r="A9" s="8">
        <v>3</v>
      </c>
      <c r="B9" s="9" t="s">
        <v>123</v>
      </c>
      <c r="C9" s="10">
        <v>53000000</v>
      </c>
      <c r="D9" s="10">
        <v>53000000</v>
      </c>
      <c r="E9" s="10">
        <v>53000000</v>
      </c>
      <c r="F9" s="18">
        <f t="shared" si="0"/>
        <v>100</v>
      </c>
    </row>
    <row r="10" spans="1:6" ht="25.5">
      <c r="A10" s="8">
        <v>4</v>
      </c>
      <c r="B10" s="9" t="s">
        <v>124</v>
      </c>
      <c r="C10" s="10">
        <v>612401355</v>
      </c>
      <c r="D10" s="10">
        <v>614608852</v>
      </c>
      <c r="E10" s="10">
        <v>614608852</v>
      </c>
      <c r="F10" s="18">
        <f t="shared" si="0"/>
        <v>100</v>
      </c>
    </row>
    <row r="11" spans="1:6">
      <c r="A11" s="8">
        <v>5</v>
      </c>
      <c r="B11" s="9" t="s">
        <v>125</v>
      </c>
      <c r="C11" s="10">
        <v>612401355</v>
      </c>
      <c r="D11" s="10">
        <v>614608852</v>
      </c>
      <c r="E11" s="10">
        <v>614608852</v>
      </c>
      <c r="F11" s="18">
        <f t="shared" si="0"/>
        <v>100</v>
      </c>
    </row>
    <row r="12" spans="1:6">
      <c r="A12" s="8">
        <v>6</v>
      </c>
      <c r="B12" s="9" t="s">
        <v>126</v>
      </c>
      <c r="C12" s="10">
        <v>0</v>
      </c>
      <c r="D12" s="10">
        <v>9797955</v>
      </c>
      <c r="E12" s="10">
        <v>9797955</v>
      </c>
      <c r="F12" s="18">
        <f t="shared" si="0"/>
        <v>100</v>
      </c>
    </row>
    <row r="13" spans="1:6" ht="17.25" customHeight="1">
      <c r="A13" s="11">
        <v>7</v>
      </c>
      <c r="B13" s="12" t="s">
        <v>290</v>
      </c>
      <c r="C13" s="13">
        <v>665401355</v>
      </c>
      <c r="D13" s="13">
        <v>677406807</v>
      </c>
      <c r="E13" s="13">
        <v>677406807</v>
      </c>
      <c r="F13" s="25">
        <f t="shared" si="0"/>
        <v>100</v>
      </c>
    </row>
    <row r="14" spans="1:6" ht="23.25" customHeight="1">
      <c r="A14" s="14">
        <v>8</v>
      </c>
      <c r="B14" s="15" t="s">
        <v>289</v>
      </c>
      <c r="C14" s="16">
        <v>665401355</v>
      </c>
      <c r="D14" s="16">
        <v>677406807</v>
      </c>
      <c r="E14" s="16">
        <v>677406807</v>
      </c>
      <c r="F14" s="19">
        <f t="shared" si="0"/>
        <v>100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view="pageLayout" topLeftCell="A39" zoomScaleNormal="100" workbookViewId="0">
      <selection activeCell="B51" sqref="B51"/>
    </sheetView>
  </sheetViews>
  <sheetFormatPr defaultRowHeight="12.75"/>
  <cols>
    <col min="1" max="1" width="5.5703125" customWidth="1"/>
    <col min="2" max="2" width="38.140625" customWidth="1"/>
    <col min="3" max="3" width="21.28515625" customWidth="1"/>
  </cols>
  <sheetData>
    <row r="1" spans="1:5" s="1" customFormat="1" ht="15.75">
      <c r="A1" s="17"/>
      <c r="B1" s="3" t="s">
        <v>257</v>
      </c>
      <c r="C1" s="3"/>
      <c r="D1" s="3" t="s">
        <v>293</v>
      </c>
      <c r="E1" s="3"/>
    </row>
    <row r="2" spans="1:5" s="1" customFormat="1">
      <c r="A2" s="17"/>
      <c r="B2" s="17"/>
      <c r="C2" s="17"/>
      <c r="D2" s="17"/>
      <c r="E2" s="17"/>
    </row>
    <row r="3" spans="1:5" s="1" customFormat="1" ht="15.75">
      <c r="A3" s="31" t="s">
        <v>294</v>
      </c>
      <c r="B3" s="33"/>
      <c r="C3" s="33"/>
      <c r="D3" s="17"/>
      <c r="E3" s="6" t="s">
        <v>260</v>
      </c>
    </row>
    <row r="4" spans="1:5" s="1" customFormat="1"/>
    <row r="5" spans="1:5" s="1" customFormat="1"/>
    <row r="6" spans="1:5" ht="15.75">
      <c r="A6" s="7"/>
      <c r="B6" s="7" t="s">
        <v>2</v>
      </c>
      <c r="C6" s="7" t="s">
        <v>127</v>
      </c>
      <c r="D6" s="1"/>
      <c r="E6" s="1"/>
    </row>
    <row r="7" spans="1:5" ht="31.5">
      <c r="A7" s="34">
        <v>1</v>
      </c>
      <c r="B7" s="35" t="s">
        <v>128</v>
      </c>
      <c r="C7" s="40">
        <v>753765422</v>
      </c>
    </row>
    <row r="8" spans="1:5" ht="31.5">
      <c r="A8" s="34">
        <v>2</v>
      </c>
      <c r="B8" s="35" t="s">
        <v>129</v>
      </c>
      <c r="C8" s="40">
        <v>587147217</v>
      </c>
    </row>
    <row r="9" spans="1:5" ht="31.5">
      <c r="A9" s="36">
        <v>3</v>
      </c>
      <c r="B9" s="37" t="s">
        <v>130</v>
      </c>
      <c r="C9" s="41">
        <v>166618205</v>
      </c>
    </row>
    <row r="10" spans="1:5" ht="31.5">
      <c r="A10" s="34">
        <v>4</v>
      </c>
      <c r="B10" s="35" t="s">
        <v>131</v>
      </c>
      <c r="C10" s="40">
        <v>677406807</v>
      </c>
    </row>
    <row r="11" spans="1:5" ht="31.5">
      <c r="A11" s="34">
        <v>5</v>
      </c>
      <c r="B11" s="35" t="s">
        <v>132</v>
      </c>
      <c r="C11" s="40">
        <v>166700086</v>
      </c>
    </row>
    <row r="12" spans="1:5" ht="31.5">
      <c r="A12" s="36">
        <v>6</v>
      </c>
      <c r="B12" s="37" t="s">
        <v>133</v>
      </c>
      <c r="C12" s="41">
        <v>510706721</v>
      </c>
    </row>
    <row r="13" spans="1:5" ht="31.5">
      <c r="A13" s="36">
        <v>7</v>
      </c>
      <c r="B13" s="37" t="s">
        <v>134</v>
      </c>
      <c r="C13" s="41">
        <v>677324926</v>
      </c>
    </row>
    <row r="14" spans="1:5" ht="15.75">
      <c r="A14" s="36">
        <v>8</v>
      </c>
      <c r="B14" s="37" t="s">
        <v>135</v>
      </c>
      <c r="C14" s="41">
        <v>677324926</v>
      </c>
    </row>
    <row r="15" spans="1:5" ht="31.5">
      <c r="A15" s="38">
        <v>9</v>
      </c>
      <c r="B15" s="39" t="s">
        <v>136</v>
      </c>
      <c r="C15" s="42">
        <v>677324926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84"/>
  <sheetViews>
    <sheetView view="pageLayout" zoomScaleNormal="100" workbookViewId="0">
      <selection activeCell="E17" sqref="E17"/>
    </sheetView>
  </sheetViews>
  <sheetFormatPr defaultRowHeight="12.75"/>
  <cols>
    <col min="1" max="1" width="6.28515625" customWidth="1"/>
    <col min="2" max="2" width="41" customWidth="1"/>
    <col min="3" max="3" width="13.140625" customWidth="1"/>
    <col min="4" max="4" width="14" customWidth="1"/>
    <col min="5" max="5" width="12.85546875" customWidth="1"/>
  </cols>
  <sheetData>
    <row r="1" spans="1:5" s="1" customFormat="1" ht="15.75">
      <c r="A1" s="3" t="s">
        <v>257</v>
      </c>
      <c r="B1" s="3"/>
      <c r="C1" s="3"/>
      <c r="D1" s="3" t="s">
        <v>295</v>
      </c>
    </row>
    <row r="2" spans="1:5" s="1" customFormat="1" ht="15.75">
      <c r="A2" s="2"/>
      <c r="B2" s="2"/>
      <c r="C2" s="2"/>
      <c r="D2" s="2"/>
      <c r="E2" s="6" t="s">
        <v>260</v>
      </c>
    </row>
    <row r="3" spans="1:5" s="1" customFormat="1" ht="15.75">
      <c r="A3" s="2"/>
      <c r="B3" s="2"/>
      <c r="C3" s="43" t="s">
        <v>0</v>
      </c>
      <c r="D3" s="2"/>
    </row>
    <row r="4" spans="1:5" s="1" customFormat="1"/>
    <row r="5" spans="1:5" s="1" customFormat="1"/>
    <row r="6" spans="1:5" ht="30.75" customHeight="1">
      <c r="A6" s="7"/>
      <c r="B6" s="7" t="s">
        <v>2</v>
      </c>
      <c r="C6" s="7" t="s">
        <v>137</v>
      </c>
      <c r="D6" s="7" t="s">
        <v>138</v>
      </c>
      <c r="E6" s="7" t="s">
        <v>139</v>
      </c>
    </row>
    <row r="7" spans="1:5">
      <c r="A7" s="8">
        <v>1</v>
      </c>
      <c r="B7" s="9" t="s">
        <v>140</v>
      </c>
      <c r="C7" s="10">
        <v>631917</v>
      </c>
      <c r="D7" s="10">
        <v>0</v>
      </c>
      <c r="E7" s="10">
        <v>315117</v>
      </c>
    </row>
    <row r="8" spans="1:5">
      <c r="A8" s="8">
        <f>A7+1</f>
        <v>2</v>
      </c>
      <c r="B8" s="9" t="s">
        <v>141</v>
      </c>
      <c r="C8" s="10">
        <v>631917</v>
      </c>
      <c r="D8" s="10">
        <v>0</v>
      </c>
      <c r="E8" s="10">
        <v>315117</v>
      </c>
    </row>
    <row r="9" spans="1:5" ht="25.5">
      <c r="A9" s="8">
        <f t="shared" ref="A9:A72" si="0">A8+1</f>
        <v>3</v>
      </c>
      <c r="B9" s="9" t="s">
        <v>142</v>
      </c>
      <c r="C9" s="10">
        <v>1825506654</v>
      </c>
      <c r="D9" s="10">
        <v>0</v>
      </c>
      <c r="E9" s="10">
        <v>1824870631</v>
      </c>
    </row>
    <row r="10" spans="1:5">
      <c r="A10" s="8">
        <f t="shared" si="0"/>
        <v>4</v>
      </c>
      <c r="B10" s="9" t="s">
        <v>143</v>
      </c>
      <c r="C10" s="10">
        <v>116001519</v>
      </c>
      <c r="D10" s="10">
        <v>0</v>
      </c>
      <c r="E10" s="10">
        <v>81483092</v>
      </c>
    </row>
    <row r="11" spans="1:5">
      <c r="A11" s="8">
        <f t="shared" si="0"/>
        <v>5</v>
      </c>
      <c r="B11" s="9" t="s">
        <v>144</v>
      </c>
      <c r="C11" s="10">
        <v>27104899</v>
      </c>
      <c r="D11" s="10">
        <v>0</v>
      </c>
      <c r="E11" s="10">
        <v>335988323</v>
      </c>
    </row>
    <row r="12" spans="1:5">
      <c r="A12" s="11">
        <f t="shared" si="0"/>
        <v>6</v>
      </c>
      <c r="B12" s="12" t="s">
        <v>297</v>
      </c>
      <c r="C12" s="13">
        <v>1968613072</v>
      </c>
      <c r="D12" s="13">
        <v>0</v>
      </c>
      <c r="E12" s="13">
        <v>2242342046</v>
      </c>
    </row>
    <row r="13" spans="1:5" ht="25.5">
      <c r="A13" s="8">
        <f t="shared" si="0"/>
        <v>7</v>
      </c>
      <c r="B13" s="9" t="s">
        <v>145</v>
      </c>
      <c r="C13" s="10">
        <v>6010000</v>
      </c>
      <c r="D13" s="10">
        <v>0</v>
      </c>
      <c r="E13" s="10">
        <v>6010000</v>
      </c>
    </row>
    <row r="14" spans="1:5" ht="25.5">
      <c r="A14" s="8">
        <f t="shared" si="0"/>
        <v>8</v>
      </c>
      <c r="B14" s="9" t="s">
        <v>146</v>
      </c>
      <c r="C14" s="10">
        <v>6000000</v>
      </c>
      <c r="D14" s="10">
        <v>0</v>
      </c>
      <c r="E14" s="10">
        <v>6000000</v>
      </c>
    </row>
    <row r="15" spans="1:5">
      <c r="A15" s="8">
        <f t="shared" si="0"/>
        <v>9</v>
      </c>
      <c r="B15" s="9" t="s">
        <v>147</v>
      </c>
      <c r="C15" s="10">
        <v>10000</v>
      </c>
      <c r="D15" s="10">
        <v>0</v>
      </c>
      <c r="E15" s="10">
        <v>10000</v>
      </c>
    </row>
    <row r="16" spans="1:5">
      <c r="A16" s="11">
        <f t="shared" si="0"/>
        <v>10</v>
      </c>
      <c r="B16" s="12" t="s">
        <v>296</v>
      </c>
      <c r="C16" s="13">
        <v>6010000</v>
      </c>
      <c r="D16" s="13">
        <v>0</v>
      </c>
      <c r="E16" s="13">
        <v>6010000</v>
      </c>
    </row>
    <row r="17" spans="1:5" ht="25.5">
      <c r="A17" s="8">
        <f t="shared" si="0"/>
        <v>11</v>
      </c>
      <c r="B17" s="9" t="s">
        <v>148</v>
      </c>
      <c r="C17" s="10">
        <v>34214938</v>
      </c>
      <c r="D17" s="10">
        <v>0</v>
      </c>
      <c r="E17" s="10">
        <v>31945062</v>
      </c>
    </row>
    <row r="18" spans="1:5">
      <c r="A18" s="8">
        <f t="shared" si="0"/>
        <v>12</v>
      </c>
      <c r="B18" s="9" t="s">
        <v>149</v>
      </c>
      <c r="C18" s="10">
        <v>34214938</v>
      </c>
      <c r="D18" s="10">
        <v>0</v>
      </c>
      <c r="E18" s="10">
        <v>31945062</v>
      </c>
    </row>
    <row r="19" spans="1:5" ht="25.5">
      <c r="A19" s="11">
        <f t="shared" si="0"/>
        <v>13</v>
      </c>
      <c r="B19" s="12" t="s">
        <v>150</v>
      </c>
      <c r="C19" s="13">
        <v>34214938</v>
      </c>
      <c r="D19" s="13">
        <v>0</v>
      </c>
      <c r="E19" s="13">
        <v>31945062</v>
      </c>
    </row>
    <row r="20" spans="1:5" ht="25.5">
      <c r="A20" s="11">
        <f t="shared" si="0"/>
        <v>14</v>
      </c>
      <c r="B20" s="12" t="s">
        <v>298</v>
      </c>
      <c r="C20" s="13">
        <v>2009469927</v>
      </c>
      <c r="D20" s="13">
        <v>0</v>
      </c>
      <c r="E20" s="13">
        <v>2280612225</v>
      </c>
    </row>
    <row r="21" spans="1:5">
      <c r="A21" s="8">
        <f t="shared" si="0"/>
        <v>15</v>
      </c>
      <c r="B21" s="9" t="s">
        <v>151</v>
      </c>
      <c r="C21" s="10">
        <v>1041055</v>
      </c>
      <c r="D21" s="10">
        <v>0</v>
      </c>
      <c r="E21" s="10">
        <v>344655</v>
      </c>
    </row>
    <row r="22" spans="1:5">
      <c r="A22" s="8">
        <f t="shared" si="0"/>
        <v>16</v>
      </c>
      <c r="B22" s="9" t="s">
        <v>299</v>
      </c>
      <c r="C22" s="10">
        <v>1041055</v>
      </c>
      <c r="D22" s="10">
        <v>0</v>
      </c>
      <c r="E22" s="10">
        <v>344655</v>
      </c>
    </row>
    <row r="23" spans="1:5">
      <c r="A23" s="8">
        <f t="shared" si="0"/>
        <v>17</v>
      </c>
      <c r="B23" s="9" t="s">
        <v>152</v>
      </c>
      <c r="C23" s="10">
        <v>62226041</v>
      </c>
      <c r="D23" s="10">
        <v>0</v>
      </c>
      <c r="E23" s="10">
        <v>76149229</v>
      </c>
    </row>
    <row r="24" spans="1:5">
      <c r="A24" s="8">
        <f t="shared" si="0"/>
        <v>18</v>
      </c>
      <c r="B24" s="9" t="s">
        <v>153</v>
      </c>
      <c r="C24" s="10">
        <v>571920057</v>
      </c>
      <c r="D24" s="10">
        <v>0</v>
      </c>
      <c r="E24" s="10">
        <v>621988771</v>
      </c>
    </row>
    <row r="25" spans="1:5">
      <c r="A25" s="8">
        <f t="shared" si="0"/>
        <v>19</v>
      </c>
      <c r="B25" s="9" t="s">
        <v>154</v>
      </c>
      <c r="C25" s="10">
        <v>634146098</v>
      </c>
      <c r="D25" s="10">
        <v>0</v>
      </c>
      <c r="E25" s="10">
        <v>698138000</v>
      </c>
    </row>
    <row r="26" spans="1:5">
      <c r="A26" s="11">
        <f t="shared" si="0"/>
        <v>20</v>
      </c>
      <c r="B26" s="12" t="s">
        <v>155</v>
      </c>
      <c r="C26" s="13">
        <v>635187153</v>
      </c>
      <c r="D26" s="13">
        <v>0</v>
      </c>
      <c r="E26" s="13">
        <v>698482655</v>
      </c>
    </row>
    <row r="27" spans="1:5" ht="25.5">
      <c r="A27" s="8">
        <f t="shared" si="0"/>
        <v>21</v>
      </c>
      <c r="B27" s="9" t="s">
        <v>156</v>
      </c>
      <c r="C27" s="10">
        <v>11136454</v>
      </c>
      <c r="D27" s="10">
        <v>0</v>
      </c>
      <c r="E27" s="10">
        <v>11471820</v>
      </c>
    </row>
    <row r="28" spans="1:5" ht="25.5">
      <c r="A28" s="8">
        <f t="shared" si="0"/>
        <v>22</v>
      </c>
      <c r="B28" s="9" t="s">
        <v>157</v>
      </c>
      <c r="C28" s="10">
        <v>917934</v>
      </c>
      <c r="D28" s="10">
        <v>0</v>
      </c>
      <c r="E28" s="10">
        <v>878216</v>
      </c>
    </row>
    <row r="29" spans="1:5" ht="25.5">
      <c r="A29" s="8">
        <f t="shared" si="0"/>
        <v>23</v>
      </c>
      <c r="B29" s="9" t="s">
        <v>158</v>
      </c>
      <c r="C29" s="10">
        <v>7235660</v>
      </c>
      <c r="D29" s="10">
        <v>0</v>
      </c>
      <c r="E29" s="10">
        <v>8435217</v>
      </c>
    </row>
    <row r="30" spans="1:5" ht="25.5">
      <c r="A30" s="8">
        <f t="shared" si="0"/>
        <v>24</v>
      </c>
      <c r="B30" s="9" t="s">
        <v>159</v>
      </c>
      <c r="C30" s="10">
        <v>2982860</v>
      </c>
      <c r="D30" s="10">
        <v>0</v>
      </c>
      <c r="E30" s="10">
        <v>2158387</v>
      </c>
    </row>
    <row r="31" spans="1:5" ht="25.5">
      <c r="A31" s="8">
        <f t="shared" si="0"/>
        <v>25</v>
      </c>
      <c r="B31" s="9" t="s">
        <v>160</v>
      </c>
      <c r="C31" s="10">
        <v>1063152</v>
      </c>
      <c r="D31" s="10">
        <v>0</v>
      </c>
      <c r="E31" s="10">
        <v>7624726</v>
      </c>
    </row>
    <row r="32" spans="1:5" ht="51">
      <c r="A32" s="8">
        <f t="shared" si="0"/>
        <v>26</v>
      </c>
      <c r="B32" s="9" t="s">
        <v>161</v>
      </c>
      <c r="C32" s="10">
        <v>711612</v>
      </c>
      <c r="D32" s="10">
        <v>0</v>
      </c>
      <c r="E32" s="10">
        <v>3462054</v>
      </c>
    </row>
    <row r="33" spans="1:5" ht="25.5">
      <c r="A33" s="8">
        <f t="shared" si="0"/>
        <v>27</v>
      </c>
      <c r="B33" s="9" t="s">
        <v>162</v>
      </c>
      <c r="C33" s="10">
        <v>0</v>
      </c>
      <c r="D33" s="10">
        <v>0</v>
      </c>
      <c r="E33" s="10">
        <v>2470176</v>
      </c>
    </row>
    <row r="34" spans="1:5" ht="25.5">
      <c r="A34" s="8">
        <f t="shared" si="0"/>
        <v>28</v>
      </c>
      <c r="B34" s="9" t="s">
        <v>163</v>
      </c>
      <c r="C34" s="10">
        <v>341540</v>
      </c>
      <c r="D34" s="10">
        <v>0</v>
      </c>
      <c r="E34" s="10">
        <v>1692496</v>
      </c>
    </row>
    <row r="35" spans="1:5" ht="25.5">
      <c r="A35" s="8">
        <f t="shared" si="0"/>
        <v>29</v>
      </c>
      <c r="B35" s="9" t="s">
        <v>164</v>
      </c>
      <c r="C35" s="10">
        <v>10000</v>
      </c>
      <c r="D35" s="10">
        <v>0</v>
      </c>
      <c r="E35" s="10">
        <v>0</v>
      </c>
    </row>
    <row r="36" spans="1:5" ht="25.5">
      <c r="A36" s="8">
        <f t="shared" si="0"/>
        <v>30</v>
      </c>
      <c r="B36" s="9" t="s">
        <v>165</v>
      </c>
      <c r="C36" s="10">
        <v>584439</v>
      </c>
      <c r="D36" s="10">
        <v>0</v>
      </c>
      <c r="E36" s="10">
        <v>395463</v>
      </c>
    </row>
    <row r="37" spans="1:5" ht="25.5">
      <c r="A37" s="8">
        <f t="shared" si="0"/>
        <v>31</v>
      </c>
      <c r="B37" s="9" t="s">
        <v>166</v>
      </c>
      <c r="C37" s="10">
        <v>584439</v>
      </c>
      <c r="D37" s="10">
        <v>0</v>
      </c>
      <c r="E37" s="10">
        <v>395463</v>
      </c>
    </row>
    <row r="38" spans="1:5" ht="38.25">
      <c r="A38" s="8">
        <f t="shared" si="0"/>
        <v>32</v>
      </c>
      <c r="B38" s="9" t="s">
        <v>167</v>
      </c>
      <c r="C38" s="10">
        <v>826627</v>
      </c>
      <c r="D38" s="10">
        <v>0</v>
      </c>
      <c r="E38" s="10">
        <v>907933</v>
      </c>
    </row>
    <row r="39" spans="1:5" ht="51">
      <c r="A39" s="8">
        <f t="shared" si="0"/>
        <v>33</v>
      </c>
      <c r="B39" s="9" t="s">
        <v>168</v>
      </c>
      <c r="C39" s="10">
        <v>826627</v>
      </c>
      <c r="D39" s="10">
        <v>0</v>
      </c>
      <c r="E39" s="10">
        <v>907933</v>
      </c>
    </row>
    <row r="40" spans="1:5" ht="38.25">
      <c r="A40" s="8">
        <f t="shared" si="0"/>
        <v>34</v>
      </c>
      <c r="B40" s="9" t="s">
        <v>169</v>
      </c>
      <c r="C40" s="10">
        <v>21550154</v>
      </c>
      <c r="D40" s="10">
        <v>0</v>
      </c>
      <c r="E40" s="10">
        <v>14567904</v>
      </c>
    </row>
    <row r="41" spans="1:5" ht="51">
      <c r="A41" s="8">
        <f t="shared" si="0"/>
        <v>35</v>
      </c>
      <c r="B41" s="9" t="s">
        <v>170</v>
      </c>
      <c r="C41" s="10">
        <v>18000000</v>
      </c>
      <c r="D41" s="10">
        <v>0</v>
      </c>
      <c r="E41" s="10">
        <v>13000000</v>
      </c>
    </row>
    <row r="42" spans="1:5" ht="25.5">
      <c r="A42" s="8">
        <f t="shared" si="0"/>
        <v>36</v>
      </c>
      <c r="B42" s="9" t="s">
        <v>171</v>
      </c>
      <c r="C42" s="10">
        <v>35160826</v>
      </c>
      <c r="D42" s="10">
        <v>0</v>
      </c>
      <c r="E42" s="10">
        <v>34967846</v>
      </c>
    </row>
    <row r="43" spans="1:5" ht="38.25">
      <c r="A43" s="8">
        <f t="shared" si="0"/>
        <v>37</v>
      </c>
      <c r="B43" s="9" t="s">
        <v>172</v>
      </c>
      <c r="C43" s="10">
        <v>12351085</v>
      </c>
      <c r="D43" s="10">
        <v>0</v>
      </c>
      <c r="E43" s="10">
        <v>13034512</v>
      </c>
    </row>
    <row r="44" spans="1:5" ht="38.25">
      <c r="A44" s="8">
        <f t="shared" si="0"/>
        <v>38</v>
      </c>
      <c r="B44" s="9" t="s">
        <v>173</v>
      </c>
      <c r="C44" s="10">
        <v>12351085</v>
      </c>
      <c r="D44" s="10">
        <v>0</v>
      </c>
      <c r="E44" s="10">
        <v>13034512</v>
      </c>
    </row>
    <row r="45" spans="1:5" ht="38.25">
      <c r="A45" s="8">
        <f t="shared" si="0"/>
        <v>39</v>
      </c>
      <c r="B45" s="9" t="s">
        <v>174</v>
      </c>
      <c r="C45" s="10">
        <v>130000</v>
      </c>
      <c r="D45" s="10">
        <v>0</v>
      </c>
      <c r="E45" s="10">
        <v>70000</v>
      </c>
    </row>
    <row r="46" spans="1:5" ht="51">
      <c r="A46" s="8">
        <f t="shared" si="0"/>
        <v>40</v>
      </c>
      <c r="B46" s="9" t="s">
        <v>175</v>
      </c>
      <c r="C46" s="10">
        <v>130000</v>
      </c>
      <c r="D46" s="10">
        <v>0</v>
      </c>
      <c r="E46" s="10">
        <v>70000</v>
      </c>
    </row>
    <row r="47" spans="1:5" ht="25.5">
      <c r="A47" s="8">
        <f t="shared" si="0"/>
        <v>41</v>
      </c>
      <c r="B47" s="9" t="s">
        <v>176</v>
      </c>
      <c r="C47" s="10">
        <v>12481085</v>
      </c>
      <c r="D47" s="10">
        <v>0</v>
      </c>
      <c r="E47" s="10">
        <v>13104512</v>
      </c>
    </row>
    <row r="48" spans="1:5">
      <c r="A48" s="8">
        <f t="shared" si="0"/>
        <v>42</v>
      </c>
      <c r="B48" s="9" t="s">
        <v>177</v>
      </c>
      <c r="C48" s="10">
        <v>20000</v>
      </c>
      <c r="D48" s="10">
        <v>0</v>
      </c>
      <c r="E48" s="10">
        <v>0</v>
      </c>
    </row>
    <row r="49" spans="1:5">
      <c r="A49" s="8">
        <f t="shared" si="0"/>
        <v>43</v>
      </c>
      <c r="B49" s="9" t="s">
        <v>178</v>
      </c>
      <c r="C49" s="10">
        <v>20000</v>
      </c>
      <c r="D49" s="10">
        <v>0</v>
      </c>
      <c r="E49" s="10">
        <v>0</v>
      </c>
    </row>
    <row r="50" spans="1:5">
      <c r="A50" s="8">
        <f t="shared" si="0"/>
        <v>44</v>
      </c>
      <c r="B50" s="9" t="s">
        <v>179</v>
      </c>
      <c r="C50" s="10">
        <v>142000</v>
      </c>
      <c r="D50" s="10">
        <v>0</v>
      </c>
      <c r="E50" s="10">
        <v>142000</v>
      </c>
    </row>
    <row r="51" spans="1:5" ht="25.5">
      <c r="A51" s="8">
        <f t="shared" si="0"/>
        <v>45</v>
      </c>
      <c r="B51" s="9" t="s">
        <v>180</v>
      </c>
      <c r="C51" s="10">
        <v>162000</v>
      </c>
      <c r="D51" s="10">
        <v>0</v>
      </c>
      <c r="E51" s="10">
        <v>142000</v>
      </c>
    </row>
    <row r="52" spans="1:5">
      <c r="A52" s="11">
        <f t="shared" si="0"/>
        <v>46</v>
      </c>
      <c r="B52" s="12" t="s">
        <v>181</v>
      </c>
      <c r="C52" s="13">
        <v>47803911</v>
      </c>
      <c r="D52" s="13">
        <v>0</v>
      </c>
      <c r="E52" s="13">
        <v>48214358</v>
      </c>
    </row>
    <row r="53" spans="1:5" ht="25.5">
      <c r="A53" s="8">
        <f t="shared" si="0"/>
        <v>47</v>
      </c>
      <c r="B53" s="9" t="s">
        <v>182</v>
      </c>
      <c r="C53" s="10">
        <v>6675437</v>
      </c>
      <c r="D53" s="10">
        <v>0</v>
      </c>
      <c r="E53" s="10">
        <v>3539855</v>
      </c>
    </row>
    <row r="54" spans="1:5" ht="25.5">
      <c r="A54" s="8">
        <f t="shared" si="0"/>
        <v>48</v>
      </c>
      <c r="B54" s="9" t="s">
        <v>183</v>
      </c>
      <c r="C54" s="10">
        <v>6675437</v>
      </c>
      <c r="D54" s="10">
        <v>0</v>
      </c>
      <c r="E54" s="10">
        <v>3539855</v>
      </c>
    </row>
    <row r="55" spans="1:5" ht="25.5">
      <c r="A55" s="8">
        <f t="shared" si="0"/>
        <v>49</v>
      </c>
      <c r="B55" s="9" t="s">
        <v>184</v>
      </c>
      <c r="C55" s="10">
        <v>648658</v>
      </c>
      <c r="D55" s="10">
        <v>0</v>
      </c>
      <c r="E55" s="10">
        <v>0</v>
      </c>
    </row>
    <row r="56" spans="1:5" ht="38.25">
      <c r="A56" s="8">
        <f t="shared" si="0"/>
        <v>50</v>
      </c>
      <c r="B56" s="9" t="s">
        <v>185</v>
      </c>
      <c r="C56" s="10">
        <v>71104</v>
      </c>
      <c r="D56" s="10">
        <v>0</v>
      </c>
      <c r="E56" s="10">
        <v>248565</v>
      </c>
    </row>
    <row r="57" spans="1:5" ht="25.5">
      <c r="A57" s="8">
        <f t="shared" si="0"/>
        <v>51</v>
      </c>
      <c r="B57" s="9" t="s">
        <v>186</v>
      </c>
      <c r="C57" s="10">
        <v>719762</v>
      </c>
      <c r="D57" s="10">
        <v>0</v>
      </c>
      <c r="E57" s="10">
        <v>248565</v>
      </c>
    </row>
    <row r="58" spans="1:5" ht="25.5">
      <c r="A58" s="11">
        <f t="shared" si="0"/>
        <v>52</v>
      </c>
      <c r="B58" s="12" t="s">
        <v>187</v>
      </c>
      <c r="C58" s="13">
        <v>7395199</v>
      </c>
      <c r="D58" s="13">
        <v>0</v>
      </c>
      <c r="E58" s="13">
        <v>3788420</v>
      </c>
    </row>
    <row r="59" spans="1:5" ht="25.5">
      <c r="A59" s="8">
        <f t="shared" si="0"/>
        <v>53</v>
      </c>
      <c r="B59" s="9" t="s">
        <v>188</v>
      </c>
      <c r="C59" s="10">
        <v>153440</v>
      </c>
      <c r="D59" s="10">
        <v>0</v>
      </c>
      <c r="E59" s="10">
        <v>0</v>
      </c>
    </row>
    <row r="60" spans="1:5" ht="14.25" customHeight="1">
      <c r="A60" s="11">
        <f t="shared" si="0"/>
        <v>54</v>
      </c>
      <c r="B60" s="12" t="s">
        <v>300</v>
      </c>
      <c r="C60" s="13">
        <v>153440</v>
      </c>
      <c r="D60" s="13">
        <v>0</v>
      </c>
      <c r="E60" s="13">
        <v>0</v>
      </c>
    </row>
    <row r="61" spans="1:5" ht="19.5" customHeight="1">
      <c r="A61" s="14">
        <f t="shared" si="0"/>
        <v>55</v>
      </c>
      <c r="B61" s="15" t="s">
        <v>189</v>
      </c>
      <c r="C61" s="16">
        <v>2700009630</v>
      </c>
      <c r="D61" s="16">
        <v>0</v>
      </c>
      <c r="E61" s="16">
        <v>3031097658</v>
      </c>
    </row>
    <row r="62" spans="1:5">
      <c r="A62" s="8">
        <f t="shared" si="0"/>
        <v>56</v>
      </c>
      <c r="B62" s="9" t="s">
        <v>190</v>
      </c>
      <c r="C62" s="10">
        <v>2099593000</v>
      </c>
      <c r="D62" s="10">
        <v>0</v>
      </c>
      <c r="E62" s="10">
        <v>2099593000</v>
      </c>
    </row>
    <row r="63" spans="1:5">
      <c r="A63" s="8">
        <f t="shared" si="0"/>
        <v>57</v>
      </c>
      <c r="B63" s="9" t="s">
        <v>191</v>
      </c>
      <c r="C63" s="10">
        <v>1842000</v>
      </c>
      <c r="D63" s="10">
        <v>0</v>
      </c>
      <c r="E63" s="10">
        <v>1842000</v>
      </c>
    </row>
    <row r="64" spans="1:5" ht="25.5">
      <c r="A64" s="8">
        <f t="shared" si="0"/>
        <v>58</v>
      </c>
      <c r="B64" s="9" t="s">
        <v>192</v>
      </c>
      <c r="C64" s="10">
        <v>48441000</v>
      </c>
      <c r="D64" s="10">
        <v>0</v>
      </c>
      <c r="E64" s="10">
        <v>48441000</v>
      </c>
    </row>
    <row r="65" spans="1:5">
      <c r="A65" s="8">
        <f t="shared" si="0"/>
        <v>59</v>
      </c>
      <c r="B65" s="9" t="s">
        <v>193</v>
      </c>
      <c r="C65" s="10">
        <v>-198872994</v>
      </c>
      <c r="D65" s="10">
        <v>0</v>
      </c>
      <c r="E65" s="10">
        <v>-223567974</v>
      </c>
    </row>
    <row r="66" spans="1:5">
      <c r="A66" s="8">
        <f t="shared" si="0"/>
        <v>60</v>
      </c>
      <c r="B66" s="9" t="s">
        <v>194</v>
      </c>
      <c r="C66" s="10">
        <v>-24694980</v>
      </c>
      <c r="D66" s="10">
        <v>0</v>
      </c>
      <c r="E66" s="10">
        <v>-8403607</v>
      </c>
    </row>
    <row r="67" spans="1:5">
      <c r="A67" s="11">
        <f t="shared" si="0"/>
        <v>61</v>
      </c>
      <c r="B67" s="12" t="s">
        <v>195</v>
      </c>
      <c r="C67" s="13">
        <v>1926308026</v>
      </c>
      <c r="D67" s="13">
        <v>0</v>
      </c>
      <c r="E67" s="13">
        <v>1917904419</v>
      </c>
    </row>
    <row r="68" spans="1:5" ht="25.5">
      <c r="A68" s="8">
        <f t="shared" si="0"/>
        <v>62</v>
      </c>
      <c r="B68" s="9" t="s">
        <v>196</v>
      </c>
      <c r="C68" s="10">
        <v>0</v>
      </c>
      <c r="D68" s="10">
        <v>0</v>
      </c>
      <c r="E68" s="10">
        <v>476101</v>
      </c>
    </row>
    <row r="69" spans="1:5" ht="38.25">
      <c r="A69" s="8">
        <f t="shared" si="0"/>
        <v>63</v>
      </c>
      <c r="B69" s="9" t="s">
        <v>197</v>
      </c>
      <c r="C69" s="10">
        <v>0</v>
      </c>
      <c r="D69" s="10">
        <v>0</v>
      </c>
      <c r="E69" s="10">
        <v>269633</v>
      </c>
    </row>
    <row r="70" spans="1:5" ht="25.5">
      <c r="A70" s="8">
        <f t="shared" si="0"/>
        <v>64</v>
      </c>
      <c r="B70" s="9" t="s">
        <v>198</v>
      </c>
      <c r="C70" s="10">
        <v>2291</v>
      </c>
      <c r="D70" s="10">
        <v>0</v>
      </c>
      <c r="E70" s="10">
        <v>2785667</v>
      </c>
    </row>
    <row r="71" spans="1:5" ht="25.5">
      <c r="A71" s="8">
        <f t="shared" si="0"/>
        <v>65</v>
      </c>
      <c r="B71" s="9" t="s">
        <v>199</v>
      </c>
      <c r="C71" s="10">
        <v>0</v>
      </c>
      <c r="D71" s="10">
        <v>0</v>
      </c>
      <c r="E71" s="10">
        <v>63586695</v>
      </c>
    </row>
    <row r="72" spans="1:5" ht="25.5">
      <c r="A72" s="8">
        <f t="shared" si="0"/>
        <v>66</v>
      </c>
      <c r="B72" s="9" t="s">
        <v>200</v>
      </c>
      <c r="C72" s="10">
        <v>2291</v>
      </c>
      <c r="D72" s="10">
        <v>0</v>
      </c>
      <c r="E72" s="10">
        <v>67118096</v>
      </c>
    </row>
    <row r="73" spans="1:5" ht="38.25">
      <c r="A73" s="8">
        <f t="shared" ref="A73:A84" si="1">A72+1</f>
        <v>67</v>
      </c>
      <c r="B73" s="9" t="s">
        <v>201</v>
      </c>
      <c r="C73" s="10">
        <v>8536824</v>
      </c>
      <c r="D73" s="10">
        <v>0</v>
      </c>
      <c r="E73" s="10">
        <v>45897955</v>
      </c>
    </row>
    <row r="74" spans="1:5" ht="38.25">
      <c r="A74" s="8">
        <f t="shared" si="1"/>
        <v>68</v>
      </c>
      <c r="B74" s="9" t="s">
        <v>202</v>
      </c>
      <c r="C74" s="10">
        <v>0</v>
      </c>
      <c r="D74" s="10">
        <v>0</v>
      </c>
      <c r="E74" s="10">
        <v>36100000</v>
      </c>
    </row>
    <row r="75" spans="1:5" ht="38.25">
      <c r="A75" s="8">
        <f t="shared" si="1"/>
        <v>69</v>
      </c>
      <c r="B75" s="9" t="s">
        <v>203</v>
      </c>
      <c r="C75" s="10">
        <v>8536824</v>
      </c>
      <c r="D75" s="10">
        <v>0</v>
      </c>
      <c r="E75" s="10">
        <v>9797955</v>
      </c>
    </row>
    <row r="76" spans="1:5" ht="25.5">
      <c r="A76" s="8">
        <f t="shared" si="1"/>
        <v>70</v>
      </c>
      <c r="B76" s="9" t="s">
        <v>204</v>
      </c>
      <c r="C76" s="10">
        <v>8536824</v>
      </c>
      <c r="D76" s="10">
        <v>0</v>
      </c>
      <c r="E76" s="10">
        <v>45897955</v>
      </c>
    </row>
    <row r="77" spans="1:5">
      <c r="A77" s="8">
        <f t="shared" si="1"/>
        <v>71</v>
      </c>
      <c r="B77" s="9" t="s">
        <v>205</v>
      </c>
      <c r="C77" s="10">
        <v>884378</v>
      </c>
      <c r="D77" s="10">
        <v>0</v>
      </c>
      <c r="E77" s="10">
        <v>1024886</v>
      </c>
    </row>
    <row r="78" spans="1:5" ht="25.5">
      <c r="A78" s="8">
        <f t="shared" si="1"/>
        <v>72</v>
      </c>
      <c r="B78" s="9" t="s">
        <v>206</v>
      </c>
      <c r="C78" s="10">
        <v>175195</v>
      </c>
      <c r="D78" s="10">
        <v>0</v>
      </c>
      <c r="E78" s="10">
        <v>122918</v>
      </c>
    </row>
    <row r="79" spans="1:5" ht="25.5">
      <c r="A79" s="8">
        <f t="shared" si="1"/>
        <v>73</v>
      </c>
      <c r="B79" s="9" t="s">
        <v>207</v>
      </c>
      <c r="C79" s="10">
        <v>1059573</v>
      </c>
      <c r="D79" s="10">
        <v>0</v>
      </c>
      <c r="E79" s="10">
        <v>1147804</v>
      </c>
    </row>
    <row r="80" spans="1:5">
      <c r="A80" s="11">
        <f t="shared" si="1"/>
        <v>74</v>
      </c>
      <c r="B80" s="12" t="s">
        <v>208</v>
      </c>
      <c r="C80" s="13">
        <v>9598688</v>
      </c>
      <c r="D80" s="13">
        <v>0</v>
      </c>
      <c r="E80" s="13">
        <v>114163855</v>
      </c>
    </row>
    <row r="81" spans="1:5" ht="25.5">
      <c r="A81" s="8">
        <f t="shared" si="1"/>
        <v>75</v>
      </c>
      <c r="B81" s="9" t="s">
        <v>209</v>
      </c>
      <c r="C81" s="10">
        <v>3681542</v>
      </c>
      <c r="D81" s="10">
        <v>0</v>
      </c>
      <c r="E81" s="10">
        <v>2985693</v>
      </c>
    </row>
    <row r="82" spans="1:5">
      <c r="A82" s="8">
        <f t="shared" si="1"/>
        <v>76</v>
      </c>
      <c r="B82" s="9" t="s">
        <v>210</v>
      </c>
      <c r="C82" s="10">
        <v>760421374</v>
      </c>
      <c r="D82" s="10">
        <v>0</v>
      </c>
      <c r="E82" s="10">
        <v>996043691</v>
      </c>
    </row>
    <row r="83" spans="1:5">
      <c r="A83" s="11">
        <f t="shared" si="1"/>
        <v>77</v>
      </c>
      <c r="B83" s="12" t="s">
        <v>301</v>
      </c>
      <c r="C83" s="13">
        <v>764102916</v>
      </c>
      <c r="D83" s="13">
        <v>0</v>
      </c>
      <c r="E83" s="13">
        <v>999029384</v>
      </c>
    </row>
    <row r="84" spans="1:5" ht="21.75" customHeight="1">
      <c r="A84" s="14">
        <f t="shared" si="1"/>
        <v>78</v>
      </c>
      <c r="B84" s="15" t="s">
        <v>211</v>
      </c>
      <c r="C84" s="16">
        <v>2700009630</v>
      </c>
      <c r="D84" s="16">
        <v>0</v>
      </c>
      <c r="E84" s="16">
        <v>3031097658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32"/>
  <sheetViews>
    <sheetView view="pageLayout" zoomScaleNormal="100" workbookViewId="0">
      <selection activeCell="I37" sqref="I37"/>
    </sheetView>
  </sheetViews>
  <sheetFormatPr defaultRowHeight="12.75"/>
  <cols>
    <col min="1" max="1" width="8.140625" customWidth="1"/>
    <col min="2" max="2" width="41" customWidth="1"/>
    <col min="3" max="3" width="11.7109375" customWidth="1"/>
    <col min="4" max="4" width="13.7109375" customWidth="1"/>
    <col min="5" max="5" width="12.5703125" customWidth="1"/>
  </cols>
  <sheetData>
    <row r="1" spans="1:5" s="1" customFormat="1" ht="15.75">
      <c r="A1" s="2"/>
      <c r="B1" s="3" t="s">
        <v>257</v>
      </c>
      <c r="C1" s="3"/>
      <c r="D1" s="3"/>
      <c r="E1" s="3" t="s">
        <v>302</v>
      </c>
    </row>
    <row r="2" spans="1:5" s="1" customFormat="1" ht="15.75">
      <c r="A2" s="2"/>
      <c r="B2" s="2"/>
      <c r="C2" s="2"/>
      <c r="D2" s="2"/>
      <c r="E2" s="2"/>
    </row>
    <row r="3" spans="1:5" s="1" customFormat="1" ht="15.75">
      <c r="A3" s="21" t="s">
        <v>303</v>
      </c>
      <c r="B3" s="23"/>
      <c r="C3" s="23"/>
      <c r="D3" s="23"/>
      <c r="E3" s="6" t="s">
        <v>260</v>
      </c>
    </row>
    <row r="4" spans="1:5" s="1" customFormat="1"/>
    <row r="5" spans="1:5" s="1" customFormat="1"/>
    <row r="6" spans="1:5" s="1" customFormat="1"/>
    <row r="7" spans="1:5" ht="35.25" customHeight="1">
      <c r="A7" s="7"/>
      <c r="B7" s="7" t="s">
        <v>2</v>
      </c>
      <c r="C7" s="7" t="s">
        <v>137</v>
      </c>
      <c r="D7" s="7" t="s">
        <v>138</v>
      </c>
      <c r="E7" s="7" t="s">
        <v>139</v>
      </c>
    </row>
    <row r="8" spans="1:5">
      <c r="A8" s="8">
        <v>1</v>
      </c>
      <c r="B8" s="9" t="s">
        <v>212</v>
      </c>
      <c r="C8" s="10">
        <v>51266358</v>
      </c>
      <c r="D8" s="10">
        <v>0</v>
      </c>
      <c r="E8" s="10">
        <v>43377112</v>
      </c>
    </row>
    <row r="9" spans="1:5" ht="25.5">
      <c r="A9" s="8">
        <f>A8+1</f>
        <v>2</v>
      </c>
      <c r="B9" s="9" t="s">
        <v>213</v>
      </c>
      <c r="C9" s="10">
        <v>11714141</v>
      </c>
      <c r="D9" s="10">
        <v>0</v>
      </c>
      <c r="E9" s="10">
        <v>17877016</v>
      </c>
    </row>
    <row r="10" spans="1:5" ht="25.5">
      <c r="A10" s="8">
        <f t="shared" ref="A10:A32" si="0">A9+1</f>
        <v>3</v>
      </c>
      <c r="B10" s="9" t="s">
        <v>214</v>
      </c>
      <c r="C10" s="10">
        <v>19323464</v>
      </c>
      <c r="D10" s="10">
        <v>0</v>
      </c>
      <c r="E10" s="10">
        <v>19127320</v>
      </c>
    </row>
    <row r="11" spans="1:5" ht="25.5">
      <c r="A11" s="8">
        <f t="shared" si="0"/>
        <v>4</v>
      </c>
      <c r="B11" s="12" t="s">
        <v>215</v>
      </c>
      <c r="C11" s="13">
        <v>82303963</v>
      </c>
      <c r="D11" s="13">
        <v>0</v>
      </c>
      <c r="E11" s="13">
        <v>80381448</v>
      </c>
    </row>
    <row r="12" spans="1:5" ht="25.5">
      <c r="A12" s="8">
        <f t="shared" si="0"/>
        <v>5</v>
      </c>
      <c r="B12" s="9" t="s">
        <v>216</v>
      </c>
      <c r="C12" s="10">
        <v>223149118</v>
      </c>
      <c r="D12" s="10">
        <v>0</v>
      </c>
      <c r="E12" s="10">
        <v>270872316</v>
      </c>
    </row>
    <row r="13" spans="1:5" ht="25.5">
      <c r="A13" s="8">
        <f t="shared" si="0"/>
        <v>6</v>
      </c>
      <c r="B13" s="9" t="s">
        <v>217</v>
      </c>
      <c r="C13" s="10">
        <v>84220383</v>
      </c>
      <c r="D13" s="10">
        <v>0</v>
      </c>
      <c r="E13" s="10">
        <v>24678637</v>
      </c>
    </row>
    <row r="14" spans="1:5" ht="25.5">
      <c r="A14" s="8">
        <f t="shared" si="0"/>
        <v>7</v>
      </c>
      <c r="B14" s="9" t="s">
        <v>218</v>
      </c>
      <c r="C14" s="10">
        <v>3908366</v>
      </c>
      <c r="D14" s="10">
        <v>0</v>
      </c>
      <c r="E14" s="10">
        <v>95343516</v>
      </c>
    </row>
    <row r="15" spans="1:5">
      <c r="A15" s="8">
        <f t="shared" si="0"/>
        <v>8</v>
      </c>
      <c r="B15" s="9" t="s">
        <v>219</v>
      </c>
      <c r="C15" s="10">
        <v>55863124</v>
      </c>
      <c r="D15" s="10">
        <v>0</v>
      </c>
      <c r="E15" s="10">
        <v>29054310</v>
      </c>
    </row>
    <row r="16" spans="1:5" ht="25.5">
      <c r="A16" s="8">
        <f t="shared" si="0"/>
        <v>9</v>
      </c>
      <c r="B16" s="12" t="s">
        <v>220</v>
      </c>
      <c r="C16" s="13">
        <v>367140991</v>
      </c>
      <c r="D16" s="13">
        <v>0</v>
      </c>
      <c r="E16" s="13">
        <v>419948779</v>
      </c>
    </row>
    <row r="17" spans="1:5">
      <c r="A17" s="8">
        <f t="shared" si="0"/>
        <v>10</v>
      </c>
      <c r="B17" s="9" t="s">
        <v>221</v>
      </c>
      <c r="C17" s="10">
        <v>13551384</v>
      </c>
      <c r="D17" s="10">
        <v>0</v>
      </c>
      <c r="E17" s="10">
        <v>8760469</v>
      </c>
    </row>
    <row r="18" spans="1:5">
      <c r="A18" s="8">
        <f t="shared" si="0"/>
        <v>11</v>
      </c>
      <c r="B18" s="9" t="s">
        <v>222</v>
      </c>
      <c r="C18" s="10">
        <v>37305281</v>
      </c>
      <c r="D18" s="10">
        <v>0</v>
      </c>
      <c r="E18" s="10">
        <v>64184194</v>
      </c>
    </row>
    <row r="19" spans="1:5">
      <c r="A19" s="8">
        <f t="shared" si="0"/>
        <v>12</v>
      </c>
      <c r="B19" s="9" t="s">
        <v>223</v>
      </c>
      <c r="C19" s="10">
        <v>378977</v>
      </c>
      <c r="D19" s="10">
        <v>0</v>
      </c>
      <c r="E19" s="10">
        <v>1805677</v>
      </c>
    </row>
    <row r="20" spans="1:5">
      <c r="A20" s="8">
        <f t="shared" si="0"/>
        <v>13</v>
      </c>
      <c r="B20" s="12" t="s">
        <v>224</v>
      </c>
      <c r="C20" s="13">
        <v>51235642</v>
      </c>
      <c r="D20" s="13">
        <v>0</v>
      </c>
      <c r="E20" s="13">
        <v>74750340</v>
      </c>
    </row>
    <row r="21" spans="1:5">
      <c r="A21" s="8">
        <f t="shared" si="0"/>
        <v>14</v>
      </c>
      <c r="B21" s="9" t="s">
        <v>225</v>
      </c>
      <c r="C21" s="10">
        <v>36162384</v>
      </c>
      <c r="D21" s="10">
        <v>0</v>
      </c>
      <c r="E21" s="10">
        <v>31610219</v>
      </c>
    </row>
    <row r="22" spans="1:5">
      <c r="A22" s="8">
        <f t="shared" si="0"/>
        <v>15</v>
      </c>
      <c r="B22" s="9" t="s">
        <v>226</v>
      </c>
      <c r="C22" s="10">
        <v>17809108</v>
      </c>
      <c r="D22" s="10">
        <v>0</v>
      </c>
      <c r="E22" s="10">
        <v>17675407</v>
      </c>
    </row>
    <row r="23" spans="1:5">
      <c r="A23" s="8">
        <f t="shared" si="0"/>
        <v>16</v>
      </c>
      <c r="B23" s="9" t="s">
        <v>227</v>
      </c>
      <c r="C23" s="10">
        <v>9021755</v>
      </c>
      <c r="D23" s="10">
        <v>0</v>
      </c>
      <c r="E23" s="10">
        <v>8402220</v>
      </c>
    </row>
    <row r="24" spans="1:5">
      <c r="A24" s="8">
        <f t="shared" si="0"/>
        <v>17</v>
      </c>
      <c r="B24" s="12" t="s">
        <v>228</v>
      </c>
      <c r="C24" s="13">
        <v>62993247</v>
      </c>
      <c r="D24" s="13">
        <v>0</v>
      </c>
      <c r="E24" s="13">
        <v>57687846</v>
      </c>
    </row>
    <row r="25" spans="1:5">
      <c r="A25" s="8">
        <f t="shared" si="0"/>
        <v>18</v>
      </c>
      <c r="B25" s="12" t="s">
        <v>229</v>
      </c>
      <c r="C25" s="13">
        <v>100157625</v>
      </c>
      <c r="D25" s="13">
        <v>0</v>
      </c>
      <c r="E25" s="13">
        <v>96511746</v>
      </c>
    </row>
    <row r="26" spans="1:5">
      <c r="A26" s="8">
        <f t="shared" si="0"/>
        <v>19</v>
      </c>
      <c r="B26" s="12" t="s">
        <v>230</v>
      </c>
      <c r="C26" s="13">
        <v>260934031</v>
      </c>
      <c r="D26" s="13">
        <v>0</v>
      </c>
      <c r="E26" s="13">
        <v>279783972</v>
      </c>
    </row>
    <row r="27" spans="1:5" ht="25.5">
      <c r="A27" s="8">
        <f t="shared" si="0"/>
        <v>20</v>
      </c>
      <c r="B27" s="12" t="s">
        <v>231</v>
      </c>
      <c r="C27" s="13">
        <v>-25875591</v>
      </c>
      <c r="D27" s="13">
        <v>0</v>
      </c>
      <c r="E27" s="13">
        <v>-8403677</v>
      </c>
    </row>
    <row r="28" spans="1:5" ht="38.25">
      <c r="A28" s="8">
        <f t="shared" si="0"/>
        <v>21</v>
      </c>
      <c r="B28" s="9" t="s">
        <v>232</v>
      </c>
      <c r="C28" s="10">
        <v>1180535</v>
      </c>
      <c r="D28" s="10">
        <v>0</v>
      </c>
      <c r="E28" s="10">
        <v>0</v>
      </c>
    </row>
    <row r="29" spans="1:5" ht="25.5">
      <c r="A29" s="8">
        <f t="shared" si="0"/>
        <v>22</v>
      </c>
      <c r="B29" s="9" t="s">
        <v>233</v>
      </c>
      <c r="C29" s="10">
        <v>76</v>
      </c>
      <c r="D29" s="10">
        <v>0</v>
      </c>
      <c r="E29" s="10">
        <v>70</v>
      </c>
    </row>
    <row r="30" spans="1:5" ht="25.5">
      <c r="A30" s="8">
        <f t="shared" si="0"/>
        <v>23</v>
      </c>
      <c r="B30" s="12" t="s">
        <v>234</v>
      </c>
      <c r="C30" s="13">
        <v>1180611</v>
      </c>
      <c r="D30" s="13">
        <v>0</v>
      </c>
      <c r="E30" s="13">
        <v>70</v>
      </c>
    </row>
    <row r="31" spans="1:5" ht="25.5">
      <c r="A31" s="8">
        <f t="shared" si="0"/>
        <v>24</v>
      </c>
      <c r="B31" s="12" t="s">
        <v>235</v>
      </c>
      <c r="C31" s="13">
        <v>1180611</v>
      </c>
      <c r="D31" s="13">
        <v>0</v>
      </c>
      <c r="E31" s="13">
        <v>70</v>
      </c>
    </row>
    <row r="32" spans="1:5" ht="24" customHeight="1">
      <c r="A32" s="26">
        <f t="shared" si="0"/>
        <v>25</v>
      </c>
      <c r="B32" s="15" t="s">
        <v>236</v>
      </c>
      <c r="C32" s="16">
        <v>-24694980</v>
      </c>
      <c r="D32" s="16">
        <v>0</v>
      </c>
      <c r="E32" s="16">
        <v>-8403607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Layout" zoomScaleNormal="100" workbookViewId="0">
      <selection activeCell="D2" sqref="D2"/>
    </sheetView>
  </sheetViews>
  <sheetFormatPr defaultRowHeight="12.75"/>
  <cols>
    <col min="1" max="1" width="4.140625" customWidth="1"/>
    <col min="2" max="2" width="38.140625" customWidth="1"/>
    <col min="3" max="3" width="11.28515625" customWidth="1"/>
    <col min="4" max="4" width="12" customWidth="1"/>
    <col min="5" max="5" width="12.42578125" customWidth="1"/>
    <col min="6" max="6" width="7.28515625" customWidth="1"/>
    <col min="7" max="7" width="11.140625" customWidth="1"/>
    <col min="8" max="8" width="14.42578125" customWidth="1"/>
    <col min="9" max="9" width="10.7109375" customWidth="1"/>
  </cols>
  <sheetData>
    <row r="1" spans="1:9" s="1" customFormat="1" ht="15.75">
      <c r="B1" s="3" t="s">
        <v>257</v>
      </c>
      <c r="C1" s="3"/>
      <c r="D1" s="3"/>
      <c r="E1" s="3" t="s">
        <v>306</v>
      </c>
    </row>
    <row r="2" spans="1:9" s="1" customFormat="1"/>
    <row r="3" spans="1:9" s="1" customFormat="1"/>
    <row r="4" spans="1:9" s="1" customFormat="1" ht="15.75">
      <c r="B4" s="54" t="s">
        <v>307</v>
      </c>
      <c r="C4" s="55"/>
      <c r="D4" s="55"/>
      <c r="E4" s="55"/>
      <c r="F4" s="55"/>
      <c r="G4" s="55"/>
      <c r="H4" s="55"/>
      <c r="I4" s="6" t="s">
        <v>260</v>
      </c>
    </row>
    <row r="5" spans="1:9" s="1" customFormat="1"/>
    <row r="6" spans="1:9" ht="63.75" customHeight="1">
      <c r="A6" s="44"/>
      <c r="B6" s="44" t="s">
        <v>2</v>
      </c>
      <c r="C6" s="44" t="s">
        <v>237</v>
      </c>
      <c r="D6" s="44" t="s">
        <v>238</v>
      </c>
      <c r="E6" s="44" t="s">
        <v>239</v>
      </c>
      <c r="F6" s="44" t="s">
        <v>240</v>
      </c>
      <c r="G6" s="44" t="s">
        <v>241</v>
      </c>
      <c r="H6" s="44" t="s">
        <v>242</v>
      </c>
      <c r="I6" s="44" t="s">
        <v>304</v>
      </c>
    </row>
    <row r="7" spans="1:9">
      <c r="A7" s="45">
        <v>1</v>
      </c>
      <c r="B7" s="46" t="s">
        <v>243</v>
      </c>
      <c r="C7" s="47">
        <v>9166203</v>
      </c>
      <c r="D7" s="47">
        <v>2255279300</v>
      </c>
      <c r="E7" s="47">
        <v>360069985</v>
      </c>
      <c r="F7" s="47">
        <v>0</v>
      </c>
      <c r="G7" s="47">
        <v>27104899</v>
      </c>
      <c r="H7" s="47">
        <v>78121631</v>
      </c>
      <c r="I7" s="47">
        <v>2729742018</v>
      </c>
    </row>
    <row r="8" spans="1:9">
      <c r="A8" s="48">
        <v>2</v>
      </c>
      <c r="B8" s="49" t="s">
        <v>244</v>
      </c>
      <c r="C8" s="50">
        <v>0</v>
      </c>
      <c r="D8" s="50">
        <v>0</v>
      </c>
      <c r="E8" s="50">
        <v>0</v>
      </c>
      <c r="F8" s="50">
        <v>0</v>
      </c>
      <c r="G8" s="50">
        <v>296325663</v>
      </c>
      <c r="H8" s="50">
        <v>0</v>
      </c>
      <c r="I8" s="50">
        <v>296325663</v>
      </c>
    </row>
    <row r="9" spans="1:9">
      <c r="A9" s="48">
        <v>3</v>
      </c>
      <c r="B9" s="49" t="s">
        <v>245</v>
      </c>
      <c r="C9" s="50">
        <v>0</v>
      </c>
      <c r="D9" s="50">
        <v>0</v>
      </c>
      <c r="E9" s="50">
        <v>0</v>
      </c>
      <c r="F9" s="50">
        <v>0</v>
      </c>
      <c r="G9" s="50">
        <v>71328381</v>
      </c>
      <c r="H9" s="50">
        <v>0</v>
      </c>
      <c r="I9" s="50">
        <v>71328381</v>
      </c>
    </row>
    <row r="10" spans="1:9">
      <c r="A10" s="48">
        <v>4</v>
      </c>
      <c r="B10" s="49" t="s">
        <v>246</v>
      </c>
      <c r="C10" s="50">
        <v>0</v>
      </c>
      <c r="D10" s="50">
        <v>37868449</v>
      </c>
      <c r="E10" s="50">
        <v>5506792</v>
      </c>
      <c r="F10" s="50">
        <v>0</v>
      </c>
      <c r="G10" s="50">
        <v>0</v>
      </c>
      <c r="H10" s="50">
        <v>0</v>
      </c>
      <c r="I10" s="50">
        <v>43375241</v>
      </c>
    </row>
    <row r="11" spans="1:9">
      <c r="A11" s="48">
        <v>5</v>
      </c>
      <c r="B11" s="49" t="s">
        <v>247</v>
      </c>
      <c r="C11" s="50">
        <v>0</v>
      </c>
      <c r="D11" s="50">
        <v>15395379</v>
      </c>
      <c r="E11" s="50">
        <v>56726676</v>
      </c>
      <c r="F11" s="50">
        <v>0</v>
      </c>
      <c r="G11" s="50">
        <v>0</v>
      </c>
      <c r="H11" s="50">
        <v>0</v>
      </c>
      <c r="I11" s="50">
        <v>72122055</v>
      </c>
    </row>
    <row r="12" spans="1:9">
      <c r="A12" s="45">
        <v>6</v>
      </c>
      <c r="B12" s="46" t="s">
        <v>248</v>
      </c>
      <c r="C12" s="47">
        <v>0</v>
      </c>
      <c r="D12" s="47">
        <v>53263828</v>
      </c>
      <c r="E12" s="47">
        <v>62233468</v>
      </c>
      <c r="F12" s="47">
        <v>0</v>
      </c>
      <c r="G12" s="47">
        <v>367654044</v>
      </c>
      <c r="H12" s="47">
        <v>0</v>
      </c>
      <c r="I12" s="47">
        <v>483151340</v>
      </c>
    </row>
    <row r="13" spans="1:9">
      <c r="A13" s="48">
        <v>7</v>
      </c>
      <c r="B13" s="49" t="s">
        <v>249</v>
      </c>
      <c r="C13" s="50">
        <v>0</v>
      </c>
      <c r="D13" s="50">
        <v>0</v>
      </c>
      <c r="E13" s="50">
        <v>56726676</v>
      </c>
      <c r="F13" s="50">
        <v>0</v>
      </c>
      <c r="G13" s="50">
        <v>58770620</v>
      </c>
      <c r="H13" s="50">
        <v>0</v>
      </c>
      <c r="I13" s="50">
        <v>115497296</v>
      </c>
    </row>
    <row r="14" spans="1:9">
      <c r="A14" s="45">
        <v>8</v>
      </c>
      <c r="B14" s="46" t="s">
        <v>250</v>
      </c>
      <c r="C14" s="47">
        <v>0</v>
      </c>
      <c r="D14" s="47">
        <v>0</v>
      </c>
      <c r="E14" s="47">
        <v>56726676</v>
      </c>
      <c r="F14" s="47">
        <v>0</v>
      </c>
      <c r="G14" s="47">
        <v>58770620</v>
      </c>
      <c r="H14" s="47">
        <v>0</v>
      </c>
      <c r="I14" s="47">
        <v>115497296</v>
      </c>
    </row>
    <row r="15" spans="1:9">
      <c r="A15" s="45">
        <v>9</v>
      </c>
      <c r="B15" s="46" t="s">
        <v>251</v>
      </c>
      <c r="C15" s="47">
        <v>9166203</v>
      </c>
      <c r="D15" s="47">
        <v>2308543128</v>
      </c>
      <c r="E15" s="47">
        <v>365576777</v>
      </c>
      <c r="F15" s="47">
        <v>0</v>
      </c>
      <c r="G15" s="47">
        <v>335988323</v>
      </c>
      <c r="H15" s="47">
        <v>78121631</v>
      </c>
      <c r="I15" s="47">
        <v>3097396062</v>
      </c>
    </row>
    <row r="16" spans="1:9">
      <c r="A16" s="45">
        <v>10</v>
      </c>
      <c r="B16" s="46" t="s">
        <v>252</v>
      </c>
      <c r="C16" s="47">
        <v>8534286</v>
      </c>
      <c r="D16" s="47">
        <v>429772646</v>
      </c>
      <c r="E16" s="47">
        <v>244068466</v>
      </c>
      <c r="F16" s="47">
        <v>0</v>
      </c>
      <c r="G16" s="47">
        <v>0</v>
      </c>
      <c r="H16" s="47">
        <v>43906693</v>
      </c>
      <c r="I16" s="47">
        <v>726282091</v>
      </c>
    </row>
    <row r="17" spans="1:9">
      <c r="A17" s="48">
        <v>11</v>
      </c>
      <c r="B17" s="49" t="s">
        <v>253</v>
      </c>
      <c r="C17" s="50">
        <v>316800</v>
      </c>
      <c r="D17" s="50">
        <v>53899851</v>
      </c>
      <c r="E17" s="50">
        <v>40025219</v>
      </c>
      <c r="F17" s="50">
        <v>0</v>
      </c>
      <c r="G17" s="50">
        <v>0</v>
      </c>
      <c r="H17" s="50">
        <v>2269876</v>
      </c>
      <c r="I17" s="50">
        <v>96511746</v>
      </c>
    </row>
    <row r="18" spans="1:9">
      <c r="A18" s="48">
        <v>12</v>
      </c>
      <c r="B18" s="49" t="s">
        <v>305</v>
      </c>
      <c r="C18" s="50">
        <v>8851086</v>
      </c>
      <c r="D18" s="50">
        <v>483672497</v>
      </c>
      <c r="E18" s="50">
        <v>284093685</v>
      </c>
      <c r="F18" s="50">
        <v>0</v>
      </c>
      <c r="G18" s="50">
        <v>0</v>
      </c>
      <c r="H18" s="50">
        <v>46176569</v>
      </c>
      <c r="I18" s="50">
        <v>822793837</v>
      </c>
    </row>
    <row r="19" spans="1:9">
      <c r="A19" s="45">
        <v>13</v>
      </c>
      <c r="B19" s="46" t="s">
        <v>254</v>
      </c>
      <c r="C19" s="47">
        <v>8851086</v>
      </c>
      <c r="D19" s="47">
        <v>483672497</v>
      </c>
      <c r="E19" s="47">
        <v>284093685</v>
      </c>
      <c r="F19" s="47">
        <v>0</v>
      </c>
      <c r="G19" s="47">
        <v>0</v>
      </c>
      <c r="H19" s="47">
        <v>46176569</v>
      </c>
      <c r="I19" s="47">
        <v>822793837</v>
      </c>
    </row>
    <row r="20" spans="1:9">
      <c r="A20" s="51">
        <v>14</v>
      </c>
      <c r="B20" s="52" t="s">
        <v>255</v>
      </c>
      <c r="C20" s="53">
        <v>315117</v>
      </c>
      <c r="D20" s="53">
        <v>1824870631</v>
      </c>
      <c r="E20" s="53">
        <v>81483092</v>
      </c>
      <c r="F20" s="53">
        <v>0</v>
      </c>
      <c r="G20" s="53">
        <v>335988323</v>
      </c>
      <c r="H20" s="53">
        <v>31945062</v>
      </c>
      <c r="I20" s="53">
        <v>2274602225</v>
      </c>
    </row>
    <row r="21" spans="1:9">
      <c r="A21" s="51">
        <v>15</v>
      </c>
      <c r="B21" s="52" t="s">
        <v>256</v>
      </c>
      <c r="C21" s="53">
        <v>8206203</v>
      </c>
      <c r="D21" s="53">
        <v>599665</v>
      </c>
      <c r="E21" s="53">
        <v>113376709</v>
      </c>
      <c r="F21" s="53">
        <v>0</v>
      </c>
      <c r="G21" s="53">
        <v>0</v>
      </c>
      <c r="H21" s="53">
        <v>0</v>
      </c>
      <c r="I21" s="53">
        <v>122182577</v>
      </c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>
    <oddHeader>&amp;C&amp;"Times New Roman,Félkövér"Kaposmérő Községi Önkormányzat 2019. évi zárszámadása&amp;RÉrték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01</vt:lpstr>
      <vt:lpstr>02</vt:lpstr>
      <vt:lpstr>03</vt:lpstr>
      <vt:lpstr>04</vt:lpstr>
      <vt:lpstr>05</vt:lpstr>
      <vt:lpstr>07</vt:lpstr>
      <vt:lpstr>08</vt:lpstr>
      <vt:lpstr>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2020-06-24T12:17:23Z</cp:lastPrinted>
  <dcterms:created xsi:type="dcterms:W3CDTF">2010-05-29T08:47:41Z</dcterms:created>
  <dcterms:modified xsi:type="dcterms:W3CDTF">2020-06-24T12:20:45Z</dcterms:modified>
</cp:coreProperties>
</file>