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. mell" sheetId="1" r:id="rId1"/>
  </sheets>
  <externalReferences>
    <externalReference r:id="rId4"/>
    <externalReference r:id="rId5"/>
    <externalReference r:id="rId6"/>
    <externalReference r:id="rId7"/>
  </externalReferences>
  <definedNames>
    <definedName name="____xlnm.Print_Area_1">#REF!</definedName>
    <definedName name="____xlnm.Print_Area_1_3">"#HIV!!$A$1:$F$40"</definedName>
    <definedName name="____xlnm.Print_Area_2">"#HIV!!$A$1:$G$102"</definedName>
    <definedName name="____xlnm.Print_Titles_1">('[2]4mellFelújítás'!$A:$C,'[2]4mellFelújítás'!$9:$10)</definedName>
    <definedName name="____xlnm.Print_Titles_1_3">"#HIV!!$A:$B,#HIV!!$6:$7"</definedName>
    <definedName name="____xlnm.Print_Titles_2">"#HIV!!$7:$8"</definedName>
    <definedName name="___xlnm.Print_Area_1">#REF!</definedName>
    <definedName name="___xlnm.Print_Area_1_3">"#HIV!!$A$1:$F$40"</definedName>
    <definedName name="___xlnm.Print_Area_2">"#HIV!!$A$1:$G$102"</definedName>
    <definedName name="___xlnm.Print_Titles_1">('[2]4mellFelújítás'!$A:$C,'[2]4mellFelújítás'!$9:$10)</definedName>
    <definedName name="___xlnm.Print_Titles_1_3">"#HIV!!$A:$B,#HIV!!$6:$7"</definedName>
    <definedName name="___xlnm.Print_Titles_2">"#HIV!!$7:$8"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2">"#HIV!!$A$1:$G$102"</definedName>
    <definedName name="__xlnm.Print_Area_2_3">#REF!</definedName>
    <definedName name="__xlnm.Print_Titles_1">('[2]4mellFelújítás'!$A:$C,'[2]4mellFelújítás'!$9:$10)</definedName>
    <definedName name="__xlnm.Print_Titles_1_3">"#HIV!!$A:$B,#HIV!!$6:$7"</definedName>
    <definedName name="__xlnm.Print_Titles_2">"#HIV!!$7:$8"</definedName>
    <definedName name="__xlnm.Print_Titles_2_3">#REF!</definedName>
    <definedName name="_xlnm.Print_Area_1">#REF!</definedName>
    <definedName name="_xlnm.Print_Area_1_3">"#HIV!!$A$1:$F$40"</definedName>
    <definedName name="_xlnm.Print_Area_2">"#HIV!!$A$1:$G$102"</definedName>
    <definedName name="_xlnm.Print_Titles_1">('[2]4mellFelújítás'!$A:$C,'[2]4mellFelújítás'!$9:$10)</definedName>
    <definedName name="_xlnm.Print_Titles_1_3">"#HIV!!$A:$B,#HIV!!$6:$7"</definedName>
    <definedName name="_xlnm.Print_Titles_2">"#HIV!!$7:$8"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</definedNames>
  <calcPr fullCalcOnLoad="1"/>
</workbook>
</file>

<file path=xl/sharedStrings.xml><?xml version="1.0" encoding="utf-8"?>
<sst xmlns="http://schemas.openxmlformats.org/spreadsheetml/2006/main" count="89" uniqueCount="75">
  <si>
    <t>A</t>
  </si>
  <si>
    <t>B</t>
  </si>
  <si>
    <t>Előirányzat Csop.</t>
  </si>
  <si>
    <t>Kiem. eir.</t>
  </si>
  <si>
    <t>KIADÁSOK</t>
  </si>
  <si>
    <t>Eredeti előirányzat</t>
  </si>
  <si>
    <t>I.</t>
  </si>
  <si>
    <t>Működési kiadások</t>
  </si>
  <si>
    <t>Személyi juttatások</t>
  </si>
  <si>
    <t>Munkaadókat terhelő járulékok és szociális hozzájárulási adó</t>
  </si>
  <si>
    <t>Dologi kiadások</t>
  </si>
  <si>
    <t>Ellátottak pénzbeli juttatása</t>
  </si>
  <si>
    <t>Egyéb működési célú kiadások</t>
  </si>
  <si>
    <t>II.</t>
  </si>
  <si>
    <t>Felhalmozási kiadások</t>
  </si>
  <si>
    <t>Beruházások</t>
  </si>
  <si>
    <t>Felújítások</t>
  </si>
  <si>
    <t>Egyéb felhalmozási célú kiadások</t>
  </si>
  <si>
    <t>Költségvetési kiadások összesen (I+II)</t>
  </si>
  <si>
    <t>III.</t>
  </si>
  <si>
    <t>Működési célú kiadások</t>
  </si>
  <si>
    <t>Felhalmozási célú kiadások</t>
  </si>
  <si>
    <t>Működési célú hitel törlesztése és működési célú kötvénybeváltás kiadása</t>
  </si>
  <si>
    <t>Felhalmozási célú hitel törlesztése és felhalmozási célú kötvénybeváltás kiadása</t>
  </si>
  <si>
    <t>BEVÉTELEK</t>
  </si>
  <si>
    <t>Működési bevételek</t>
  </si>
  <si>
    <t>Közhatalmi bevételek</t>
  </si>
  <si>
    <t>Működési célú támogatások államháztartáson belülről</t>
  </si>
  <si>
    <t>Felhalmozási bevételek</t>
  </si>
  <si>
    <t>Felhalmozási célú támogatások államháztartáson belülről</t>
  </si>
  <si>
    <t>Költségvetési bevételek összesen (I+II)</t>
  </si>
  <si>
    <t xml:space="preserve">Felhalmozási célú hitel felvétele </t>
  </si>
  <si>
    <t xml:space="preserve">Működési célú hitel felvétel </t>
  </si>
  <si>
    <t>Hitel -, kölcsöntörlesztés államháztartáson kívülre</t>
  </si>
  <si>
    <t>Belföldi értékpapírok kiadásai</t>
  </si>
  <si>
    <t>Tárgyévi kiadások (I.+II.+III.)</t>
  </si>
  <si>
    <t xml:space="preserve">Működési célú átvett pénzeszközök </t>
  </si>
  <si>
    <t xml:space="preserve">Felhalmozási célú átvett pénzeszközök </t>
  </si>
  <si>
    <t>Finanszírozási bevételek</t>
  </si>
  <si>
    <t>Hitel-, kölcsönfelvétel államháztartáson kívülről</t>
  </si>
  <si>
    <t>Belföldi értékpapírok bevételei</t>
  </si>
  <si>
    <t>Forgatási célú</t>
  </si>
  <si>
    <t>Befektetési célú</t>
  </si>
  <si>
    <t>Maradvány igénybevétele</t>
  </si>
  <si>
    <t>Felhalmozási célú</t>
  </si>
  <si>
    <t>Működési célú</t>
  </si>
  <si>
    <t>Tárgyévi bevételek (I.+II.+III.)</t>
  </si>
  <si>
    <t>Finanszírozási kiadások</t>
  </si>
  <si>
    <t>9.1</t>
  </si>
  <si>
    <t>9.2</t>
  </si>
  <si>
    <t>9.1.1</t>
  </si>
  <si>
    <t>9.1.2</t>
  </si>
  <si>
    <t>9.2.1</t>
  </si>
  <si>
    <t>9.2.2</t>
  </si>
  <si>
    <t>8.1.</t>
  </si>
  <si>
    <t>8.1.1</t>
  </si>
  <si>
    <t>8.2</t>
  </si>
  <si>
    <t>8.1.2</t>
  </si>
  <si>
    <t>8.2.1</t>
  </si>
  <si>
    <t>8.2.2</t>
  </si>
  <si>
    <t>8.3</t>
  </si>
  <si>
    <t>8.3.1</t>
  </si>
  <si>
    <t>8.3.2</t>
  </si>
  <si>
    <t xml:space="preserve">SZABADSZÁLLÁS VÁROS KÖLTSÉGVETÉSI MÉRLEGE </t>
  </si>
  <si>
    <t>I. sz.
módosítás</t>
  </si>
  <si>
    <t>II. sz.
módosítás</t>
  </si>
  <si>
    <t>III. sz.
módosítás</t>
  </si>
  <si>
    <t>IV. sz.
módosítás</t>
  </si>
  <si>
    <t>KÖLTSÉGVETÉSI MŰKÖDÉSI KIADÁSOK ÉS BEVÉTELEK EGYENLEGE       (A I. - B I.)</t>
  </si>
  <si>
    <t>KÖLTSÉGVETÉSI FELHALMOZÁSI KIADÁSOK ÉS BEVÉTELEK EGYENLEGE (A II. - B II.)</t>
  </si>
  <si>
    <t>9.1.4</t>
  </si>
  <si>
    <t>Államháztartáson belüli megelőlegezések visszafizetése</t>
  </si>
  <si>
    <t>8.1.4</t>
  </si>
  <si>
    <t>Államháztartáson belüli megelőlegezések</t>
  </si>
  <si>
    <t>1/D. sz.  melléklet a    1/2021.  (II.22.)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</si>
</sst>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[$-40E]yyyy\.\ mmmm\ d\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b/>
      <sz val="8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6" fillId="0" borderId="0" xfId="60" applyFont="1">
      <alignment/>
      <protection/>
    </xf>
    <xf numFmtId="0" fontId="7" fillId="0" borderId="0" xfId="60" applyFont="1" applyAlignment="1">
      <alignment wrapText="1"/>
      <protection/>
    </xf>
    <xf numFmtId="0" fontId="6" fillId="0" borderId="0" xfId="60" applyFont="1" applyAlignment="1">
      <alignment horizontal="right"/>
      <protection/>
    </xf>
    <xf numFmtId="0" fontId="6" fillId="0" borderId="10" xfId="60" applyFont="1" applyBorder="1">
      <alignment/>
      <protection/>
    </xf>
    <xf numFmtId="3" fontId="6" fillId="0" borderId="0" xfId="60" applyNumberFormat="1" applyFont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Border="1">
      <alignment/>
      <protection/>
    </xf>
    <xf numFmtId="0" fontId="7" fillId="0" borderId="0" xfId="60" applyFont="1" applyBorder="1" applyAlignment="1">
      <alignment horizontal="center"/>
      <protection/>
    </xf>
    <xf numFmtId="3" fontId="7" fillId="0" borderId="0" xfId="60" applyNumberFormat="1" applyFont="1" applyBorder="1">
      <alignment/>
      <protection/>
    </xf>
    <xf numFmtId="0" fontId="7" fillId="0" borderId="10" xfId="60" applyFont="1" applyFill="1" applyBorder="1" applyAlignment="1">
      <alignment horizontal="center"/>
      <protection/>
    </xf>
    <xf numFmtId="0" fontId="6" fillId="0" borderId="10" xfId="60" applyFont="1" applyFill="1" applyBorder="1">
      <alignment/>
      <protection/>
    </xf>
    <xf numFmtId="0" fontId="5" fillId="0" borderId="10" xfId="66" applyFont="1" applyBorder="1" applyAlignment="1">
      <alignment horizontal="center"/>
      <protection/>
    </xf>
    <xf numFmtId="0" fontId="5" fillId="0" borderId="10" xfId="66" applyFont="1" applyBorder="1">
      <alignment/>
      <protection/>
    </xf>
    <xf numFmtId="3" fontId="5" fillId="33" borderId="10" xfId="66" applyNumberFormat="1" applyFont="1" applyFill="1" applyBorder="1">
      <alignment/>
      <protection/>
    </xf>
    <xf numFmtId="49" fontId="5" fillId="0" borderId="10" xfId="66" applyNumberFormat="1" applyFont="1" applyBorder="1" applyAlignment="1">
      <alignment horizontal="center"/>
      <protection/>
    </xf>
    <xf numFmtId="0" fontId="3" fillId="34" borderId="10" xfId="66" applyFont="1" applyFill="1" applyBorder="1" applyAlignment="1">
      <alignment horizontal="center"/>
      <protection/>
    </xf>
    <xf numFmtId="49" fontId="3" fillId="34" borderId="10" xfId="66" applyNumberFormat="1" applyFont="1" applyFill="1" applyBorder="1" applyAlignment="1">
      <alignment horizontal="center"/>
      <protection/>
    </xf>
    <xf numFmtId="0" fontId="3" fillId="34" borderId="10" xfId="66" applyFont="1" applyFill="1" applyBorder="1">
      <alignment/>
      <protection/>
    </xf>
    <xf numFmtId="3" fontId="3" fillId="34" borderId="10" xfId="66" applyNumberFormat="1" applyFont="1" applyFill="1" applyBorder="1">
      <alignment/>
      <protection/>
    </xf>
    <xf numFmtId="3" fontId="5" fillId="0" borderId="10" xfId="66" applyNumberFormat="1" applyFont="1" applyFill="1" applyBorder="1">
      <alignment/>
      <protection/>
    </xf>
    <xf numFmtId="49" fontId="5" fillId="0" borderId="10" xfId="66" applyNumberFormat="1" applyFont="1" applyBorder="1">
      <alignment/>
      <protection/>
    </xf>
    <xf numFmtId="0" fontId="3" fillId="35" borderId="10" xfId="66" applyFont="1" applyFill="1" applyBorder="1" applyAlignment="1">
      <alignment horizontal="center"/>
      <protection/>
    </xf>
    <xf numFmtId="49" fontId="3" fillId="35" borderId="10" xfId="66" applyNumberFormat="1" applyFont="1" applyFill="1" applyBorder="1" applyAlignment="1">
      <alignment horizontal="center"/>
      <protection/>
    </xf>
    <xf numFmtId="0" fontId="3" fillId="35" borderId="10" xfId="66" applyFont="1" applyFill="1" applyBorder="1">
      <alignment/>
      <protection/>
    </xf>
    <xf numFmtId="3" fontId="3" fillId="35" borderId="10" xfId="66" applyNumberFormat="1" applyFont="1" applyFill="1" applyBorder="1">
      <alignment/>
      <protection/>
    </xf>
    <xf numFmtId="0" fontId="3" fillId="0" borderId="10" xfId="66" applyFont="1" applyFill="1" applyBorder="1" applyAlignment="1">
      <alignment horizontal="center"/>
      <protection/>
    </xf>
    <xf numFmtId="49" fontId="3" fillId="0" borderId="10" xfId="66" applyNumberFormat="1" applyFont="1" applyFill="1" applyBorder="1" applyAlignment="1">
      <alignment horizontal="center"/>
      <protection/>
    </xf>
    <xf numFmtId="3" fontId="3" fillId="0" borderId="10" xfId="66" applyNumberFormat="1" applyFont="1" applyFill="1" applyBorder="1">
      <alignment/>
      <protection/>
    </xf>
    <xf numFmtId="0" fontId="5" fillId="0" borderId="10" xfId="66" applyFont="1" applyFill="1" applyBorder="1" applyAlignment="1">
      <alignment horizontal="center"/>
      <protection/>
    </xf>
    <xf numFmtId="49" fontId="5" fillId="0" borderId="10" xfId="66" applyNumberFormat="1" applyFont="1" applyFill="1" applyBorder="1" applyAlignment="1">
      <alignment horizontal="center"/>
      <protection/>
    </xf>
    <xf numFmtId="0" fontId="5" fillId="0" borderId="10" xfId="66" applyFont="1" applyFill="1" applyBorder="1" applyAlignment="1">
      <alignment wrapText="1"/>
      <protection/>
    </xf>
    <xf numFmtId="0" fontId="5" fillId="0" borderId="10" xfId="66" applyFont="1" applyFill="1" applyBorder="1">
      <alignment/>
      <protection/>
    </xf>
    <xf numFmtId="0" fontId="5" fillId="0" borderId="10" xfId="66" applyFont="1" applyFill="1" applyBorder="1" applyAlignment="1">
      <alignment vertical="center" wrapText="1"/>
      <protection/>
    </xf>
    <xf numFmtId="0" fontId="7" fillId="0" borderId="10" xfId="60" applyFont="1" applyFill="1" applyBorder="1">
      <alignment/>
      <protection/>
    </xf>
    <xf numFmtId="0" fontId="7" fillId="0" borderId="11" xfId="60" applyFont="1" applyBorder="1" applyAlignment="1">
      <alignment horizontal="center"/>
      <protection/>
    </xf>
    <xf numFmtId="0" fontId="3" fillId="34" borderId="10" xfId="60" applyFont="1" applyFill="1" applyBorder="1" applyAlignment="1">
      <alignment horizontal="center"/>
      <protection/>
    </xf>
    <xf numFmtId="49" fontId="3" fillId="34" borderId="10" xfId="60" applyNumberFormat="1" applyFont="1" applyFill="1" applyBorder="1" applyAlignment="1">
      <alignment horizontal="center"/>
      <protection/>
    </xf>
    <xf numFmtId="0" fontId="3" fillId="34" borderId="10" xfId="60" applyFont="1" applyFill="1" applyBorder="1">
      <alignment/>
      <protection/>
    </xf>
    <xf numFmtId="3" fontId="3" fillId="34" borderId="10" xfId="60" applyNumberFormat="1" applyFont="1" applyFill="1" applyBorder="1">
      <alignment/>
      <protection/>
    </xf>
    <xf numFmtId="0" fontId="5" fillId="33" borderId="10" xfId="60" applyFont="1" applyFill="1" applyBorder="1" applyAlignment="1">
      <alignment horizontal="center"/>
      <protection/>
    </xf>
    <xf numFmtId="49" fontId="5" fillId="33" borderId="10" xfId="60" applyNumberFormat="1" applyFont="1" applyFill="1" applyBorder="1" applyAlignment="1">
      <alignment horizontal="center"/>
      <protection/>
    </xf>
    <xf numFmtId="0" fontId="5" fillId="33" borderId="10" xfId="60" applyFont="1" applyFill="1" applyBorder="1">
      <alignment/>
      <protection/>
    </xf>
    <xf numFmtId="3" fontId="5" fillId="33" borderId="10" xfId="60" applyNumberFormat="1" applyFont="1" applyFill="1" applyBorder="1">
      <alignment/>
      <protection/>
    </xf>
    <xf numFmtId="0" fontId="7" fillId="35" borderId="10" xfId="60" applyFont="1" applyFill="1" applyBorder="1">
      <alignment/>
      <protection/>
    </xf>
    <xf numFmtId="3" fontId="7" fillId="35" borderId="10" xfId="60" applyNumberFormat="1" applyFont="1" applyFill="1" applyBorder="1">
      <alignment/>
      <protection/>
    </xf>
    <xf numFmtId="0" fontId="7" fillId="34" borderId="10" xfId="60" applyFont="1" applyFill="1" applyBorder="1">
      <alignment/>
      <protection/>
    </xf>
    <xf numFmtId="3" fontId="7" fillId="34" borderId="10" xfId="60" applyNumberFormat="1" applyFont="1" applyFill="1" applyBorder="1">
      <alignment/>
      <protection/>
    </xf>
    <xf numFmtId="3" fontId="7" fillId="0" borderId="10" xfId="60" applyNumberFormat="1" applyFont="1" applyFill="1" applyBorder="1">
      <alignment/>
      <protection/>
    </xf>
    <xf numFmtId="49" fontId="6" fillId="0" borderId="10" xfId="60" applyNumberFormat="1" applyFont="1" applyFill="1" applyBorder="1">
      <alignment/>
      <protection/>
    </xf>
    <xf numFmtId="0" fontId="6" fillId="0" borderId="10" xfId="60" applyFont="1" applyFill="1" applyBorder="1" applyAlignment="1">
      <alignment horizontal="center"/>
      <protection/>
    </xf>
    <xf numFmtId="49" fontId="6" fillId="0" borderId="10" xfId="60" applyNumberFormat="1" applyFont="1" applyFill="1" applyBorder="1" applyAlignment="1">
      <alignment horizontal="center"/>
      <protection/>
    </xf>
    <xf numFmtId="0" fontId="6" fillId="0" borderId="10" xfId="60" applyFont="1" applyFill="1" applyBorder="1" applyAlignment="1">
      <alignment wrapText="1"/>
      <protection/>
    </xf>
    <xf numFmtId="3" fontId="6" fillId="0" borderId="10" xfId="60" applyNumberFormat="1" applyFont="1" applyFill="1" applyBorder="1">
      <alignment/>
      <protection/>
    </xf>
    <xf numFmtId="49" fontId="7" fillId="0" borderId="10" xfId="60" applyNumberFormat="1" applyFont="1" applyFill="1" applyBorder="1" applyAlignment="1">
      <alignment horizontal="center"/>
      <protection/>
    </xf>
    <xf numFmtId="49" fontId="6" fillId="0" borderId="10" xfId="60" applyNumberFormat="1" applyFont="1" applyBorder="1" applyAlignment="1">
      <alignment horizontal="center"/>
      <protection/>
    </xf>
    <xf numFmtId="3" fontId="6" fillId="0" borderId="10" xfId="60" applyNumberFormat="1" applyFont="1" applyBorder="1">
      <alignment/>
      <protection/>
    </xf>
    <xf numFmtId="0" fontId="7" fillId="36" borderId="12" xfId="60" applyFont="1" applyFill="1" applyBorder="1">
      <alignment/>
      <protection/>
    </xf>
    <xf numFmtId="0" fontId="7" fillId="36" borderId="12" xfId="60" applyFont="1" applyFill="1" applyBorder="1" applyAlignment="1">
      <alignment horizontal="center"/>
      <protection/>
    </xf>
    <xf numFmtId="3" fontId="7" fillId="36" borderId="12" xfId="60" applyNumberFormat="1" applyFont="1" applyFill="1" applyBorder="1">
      <alignment/>
      <protection/>
    </xf>
    <xf numFmtId="0" fontId="7" fillId="0" borderId="11" xfId="60" applyFont="1" applyBorder="1" applyAlignment="1">
      <alignment horizontal="right"/>
      <protection/>
    </xf>
    <xf numFmtId="0" fontId="7" fillId="0" borderId="11" xfId="60" applyFont="1" applyBorder="1" applyAlignment="1">
      <alignment horizontal="right" vertical="center"/>
      <protection/>
    </xf>
    <xf numFmtId="0" fontId="6" fillId="0" borderId="13" xfId="60" applyFont="1" applyBorder="1">
      <alignment/>
      <protection/>
    </xf>
    <xf numFmtId="0" fontId="3" fillId="0" borderId="13" xfId="66" applyFont="1" applyFill="1" applyBorder="1" applyAlignment="1">
      <alignment horizontal="center" wrapText="1"/>
      <protection/>
    </xf>
    <xf numFmtId="0" fontId="7" fillId="0" borderId="13" xfId="60" applyFont="1" applyBorder="1" applyAlignment="1">
      <alignment horizontal="center"/>
      <protection/>
    </xf>
    <xf numFmtId="3" fontId="3" fillId="34" borderId="14" xfId="60" applyNumberFormat="1" applyFont="1" applyFill="1" applyBorder="1">
      <alignment/>
      <protection/>
    </xf>
    <xf numFmtId="3" fontId="5" fillId="33" borderId="14" xfId="60" applyNumberFormat="1" applyFont="1" applyFill="1" applyBorder="1">
      <alignment/>
      <protection/>
    </xf>
    <xf numFmtId="3" fontId="7" fillId="35" borderId="14" xfId="60" applyNumberFormat="1" applyFont="1" applyFill="1" applyBorder="1">
      <alignment/>
      <protection/>
    </xf>
    <xf numFmtId="3" fontId="7" fillId="34" borderId="14" xfId="60" applyNumberFormat="1" applyFont="1" applyFill="1" applyBorder="1">
      <alignment/>
      <protection/>
    </xf>
    <xf numFmtId="3" fontId="7" fillId="0" borderId="15" xfId="60" applyNumberFormat="1" applyFont="1" applyFill="1" applyBorder="1">
      <alignment/>
      <protection/>
    </xf>
    <xf numFmtId="3" fontId="7" fillId="0" borderId="14" xfId="60" applyNumberFormat="1" applyFont="1" applyFill="1" applyBorder="1">
      <alignment/>
      <protection/>
    </xf>
    <xf numFmtId="3" fontId="6" fillId="0" borderId="14" xfId="60" applyNumberFormat="1" applyFont="1" applyFill="1" applyBorder="1">
      <alignment/>
      <protection/>
    </xf>
    <xf numFmtId="3" fontId="6" fillId="0" borderId="14" xfId="60" applyNumberFormat="1" applyFont="1" applyBorder="1">
      <alignment/>
      <protection/>
    </xf>
    <xf numFmtId="3" fontId="7" fillId="36" borderId="16" xfId="60" applyNumberFormat="1" applyFont="1" applyFill="1" applyBorder="1">
      <alignment/>
      <protection/>
    </xf>
    <xf numFmtId="3" fontId="3" fillId="34" borderId="14" xfId="66" applyNumberFormat="1" applyFont="1" applyFill="1" applyBorder="1">
      <alignment/>
      <protection/>
    </xf>
    <xf numFmtId="3" fontId="5" fillId="33" borderId="14" xfId="66" applyNumberFormat="1" applyFont="1" applyFill="1" applyBorder="1">
      <alignment/>
      <protection/>
    </xf>
    <xf numFmtId="3" fontId="3" fillId="35" borderId="14" xfId="66" applyNumberFormat="1" applyFont="1" applyFill="1" applyBorder="1">
      <alignment/>
      <protection/>
    </xf>
    <xf numFmtId="3" fontId="3" fillId="0" borderId="15" xfId="66" applyNumberFormat="1" applyFont="1" applyFill="1" applyBorder="1">
      <alignment/>
      <protection/>
    </xf>
    <xf numFmtId="3" fontId="3" fillId="0" borderId="14" xfId="66" applyNumberFormat="1" applyFont="1" applyFill="1" applyBorder="1">
      <alignment/>
      <protection/>
    </xf>
    <xf numFmtId="3" fontId="5" fillId="0" borderId="14" xfId="66" applyNumberFormat="1" applyFont="1" applyFill="1" applyBorder="1">
      <alignment/>
      <protection/>
    </xf>
    <xf numFmtId="3" fontId="7" fillId="36" borderId="17" xfId="60" applyNumberFormat="1" applyFont="1" applyFill="1" applyBorder="1">
      <alignment/>
      <protection/>
    </xf>
    <xf numFmtId="0" fontId="3" fillId="37" borderId="10" xfId="66" applyFont="1" applyFill="1" applyBorder="1" applyAlignment="1">
      <alignment horizontal="center"/>
      <protection/>
    </xf>
    <xf numFmtId="49" fontId="3" fillId="37" borderId="10" xfId="66" applyNumberFormat="1" applyFont="1" applyFill="1" applyBorder="1" applyAlignment="1">
      <alignment horizontal="center"/>
      <protection/>
    </xf>
    <xf numFmtId="0" fontId="3" fillId="37" borderId="10" xfId="66" applyFont="1" applyFill="1" applyBorder="1" applyAlignment="1">
      <alignment horizontal="center" vertical="center" wrapText="1"/>
      <protection/>
    </xf>
    <xf numFmtId="3" fontId="3" fillId="37" borderId="10" xfId="66" applyNumberFormat="1" applyFont="1" applyFill="1" applyBorder="1">
      <alignment/>
      <protection/>
    </xf>
    <xf numFmtId="3" fontId="3" fillId="37" borderId="14" xfId="66" applyNumberFormat="1" applyFont="1" applyFill="1" applyBorder="1">
      <alignment/>
      <protection/>
    </xf>
    <xf numFmtId="0" fontId="41" fillId="38" borderId="0" xfId="60" applyFont="1" applyFill="1" applyBorder="1" applyAlignment="1">
      <alignment horizontal="right"/>
      <protection/>
    </xf>
    <xf numFmtId="3" fontId="41" fillId="38" borderId="0" xfId="60" applyNumberFormat="1" applyFont="1" applyFill="1" applyBorder="1" applyAlignment="1">
      <alignment horizontal="right"/>
      <protection/>
    </xf>
    <xf numFmtId="0" fontId="6" fillId="0" borderId="0" xfId="60" applyFont="1" applyAlignment="1">
      <alignment horizontal="right"/>
      <protection/>
    </xf>
    <xf numFmtId="0" fontId="7" fillId="0" borderId="0" xfId="60" applyFont="1" applyAlignment="1">
      <alignment horizontal="center" wrapText="1"/>
      <protection/>
    </xf>
    <xf numFmtId="0" fontId="7" fillId="0" borderId="0" xfId="60" applyFont="1" applyAlignment="1">
      <alignment horizontal="center" vertical="center"/>
      <protection/>
    </xf>
    <xf numFmtId="0" fontId="4" fillId="36" borderId="10" xfId="72" applyFont="1" applyFill="1" applyBorder="1" applyAlignment="1">
      <alignment horizontal="center" vertical="center" wrapText="1"/>
      <protection/>
    </xf>
    <xf numFmtId="49" fontId="3" fillId="36" borderId="18" xfId="60" applyNumberFormat="1" applyFont="1" applyFill="1" applyBorder="1" applyAlignment="1">
      <alignment horizontal="center" textRotation="90"/>
      <protection/>
    </xf>
    <xf numFmtId="49" fontId="3" fillId="36" borderId="19" xfId="60" applyNumberFormat="1" applyFont="1" applyFill="1" applyBorder="1" applyAlignment="1">
      <alignment horizontal="center" textRotation="90"/>
      <protection/>
    </xf>
    <xf numFmtId="0" fontId="3" fillId="36" borderId="18" xfId="59" applyFont="1" applyFill="1" applyBorder="1" applyAlignment="1">
      <alignment horizontal="center" vertical="center"/>
      <protection/>
    </xf>
    <xf numFmtId="0" fontId="5" fillId="36" borderId="19" xfId="59" applyFont="1" applyFill="1" applyBorder="1" applyAlignment="1">
      <alignment horizontal="center"/>
      <protection/>
    </xf>
    <xf numFmtId="0" fontId="3" fillId="36" borderId="20" xfId="59" applyFont="1" applyFill="1" applyBorder="1" applyAlignment="1">
      <alignment horizontal="center" vertical="center" wrapText="1"/>
      <protection/>
    </xf>
    <xf numFmtId="0" fontId="3" fillId="36" borderId="10" xfId="59" applyFont="1" applyFill="1" applyBorder="1" applyAlignment="1">
      <alignment horizontal="center" vertical="center" wrapText="1"/>
      <protection/>
    </xf>
    <xf numFmtId="0" fontId="4" fillId="36" borderId="14" xfId="72" applyFont="1" applyFill="1" applyBorder="1" applyAlignment="1">
      <alignment horizontal="center" vertical="center" wrapText="1"/>
      <protection/>
    </xf>
    <xf numFmtId="0" fontId="7" fillId="0" borderId="21" xfId="60" applyFont="1" applyBorder="1" applyAlignment="1">
      <alignment horizontal="right" vertical="center"/>
      <protection/>
    </xf>
    <xf numFmtId="0" fontId="7" fillId="0" borderId="11" xfId="60" applyFont="1" applyBorder="1" applyAlignment="1">
      <alignment horizontal="right" vertical="center"/>
      <protection/>
    </xf>
    <xf numFmtId="0" fontId="3" fillId="36" borderId="20" xfId="60" applyFont="1" applyFill="1" applyBorder="1" applyAlignment="1">
      <alignment horizontal="center" textRotation="90"/>
      <protection/>
    </xf>
    <xf numFmtId="0" fontId="3" fillId="36" borderId="10" xfId="60" applyFont="1" applyFill="1" applyBorder="1" applyAlignment="1">
      <alignment horizontal="center" textRotation="90"/>
      <protection/>
    </xf>
    <xf numFmtId="0" fontId="7" fillId="36" borderId="20" xfId="60" applyFont="1" applyFill="1" applyBorder="1" applyAlignment="1">
      <alignment horizontal="center" textRotation="90" wrapText="1"/>
      <protection/>
    </xf>
    <xf numFmtId="0" fontId="7" fillId="36" borderId="10" xfId="60" applyFont="1" applyFill="1" applyBorder="1" applyAlignment="1">
      <alignment horizontal="center" textRotation="90" wrapText="1"/>
      <protection/>
    </xf>
    <xf numFmtId="49" fontId="3" fillId="36" borderId="20" xfId="60" applyNumberFormat="1" applyFont="1" applyFill="1" applyBorder="1" applyAlignment="1">
      <alignment horizontal="center" textRotation="90"/>
      <protection/>
    </xf>
    <xf numFmtId="49" fontId="3" fillId="36" borderId="10" xfId="60" applyNumberFormat="1" applyFont="1" applyFill="1" applyBorder="1" applyAlignment="1">
      <alignment horizontal="center" textRotation="90"/>
      <protection/>
    </xf>
    <xf numFmtId="0" fontId="7" fillId="0" borderId="11" xfId="60" applyFont="1" applyBorder="1" applyAlignment="1">
      <alignment horizontal="center" vertical="center"/>
      <protection/>
    </xf>
    <xf numFmtId="0" fontId="7" fillId="36" borderId="10" xfId="60" applyFont="1" applyFill="1" applyBorder="1" applyAlignment="1">
      <alignment horizontal="center" vertical="center" textRotation="90" wrapText="1"/>
      <protection/>
    </xf>
    <xf numFmtId="49" fontId="3" fillId="36" borderId="22" xfId="60" applyNumberFormat="1" applyFont="1" applyFill="1" applyBorder="1" applyAlignment="1">
      <alignment horizontal="center" textRotation="90"/>
      <protection/>
    </xf>
    <xf numFmtId="0" fontId="3" fillId="36" borderId="22" xfId="59" applyFont="1" applyFill="1" applyBorder="1" applyAlignment="1">
      <alignment horizontal="center" vertical="center"/>
      <protection/>
    </xf>
    <xf numFmtId="0" fontId="5" fillId="36" borderId="19" xfId="59" applyFont="1" applyFill="1" applyBorder="1" applyAlignment="1">
      <alignment horizontal="center" vertical="center"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Excel B" xfId="46"/>
    <cellStyle name="Excel Built-in Excel Built-in Excel Built-in Excel B" xfId="47"/>
    <cellStyle name="Comma" xfId="48"/>
    <cellStyle name="Comma [0]" xfId="49"/>
    <cellStyle name="Ezres 2" xfId="50"/>
    <cellStyle name="Ezres 2 2" xfId="51"/>
    <cellStyle name="Ezres 2 2 2" xfId="52"/>
    <cellStyle name="Figyelmeztetés" xfId="53"/>
    <cellStyle name="Hivatkozott cella" xfId="54"/>
    <cellStyle name="Jegyzet" xfId="55"/>
    <cellStyle name="Jó" xfId="56"/>
    <cellStyle name="Kimenet" xfId="57"/>
    <cellStyle name="Magyarázó szöveg" xfId="58"/>
    <cellStyle name="Normál 2" xfId="59"/>
    <cellStyle name="Normál 2 2" xfId="60"/>
    <cellStyle name="Normál 2 2 2" xfId="61"/>
    <cellStyle name="Normál 2 2 2 2" xfId="62"/>
    <cellStyle name="Normál 3" xfId="63"/>
    <cellStyle name="Normál 3 2" xfId="64"/>
    <cellStyle name="Normál 4" xfId="65"/>
    <cellStyle name="Normál 4 2" xfId="66"/>
    <cellStyle name="Normál 5" xfId="67"/>
    <cellStyle name="Normál 5 2" xfId="68"/>
    <cellStyle name="Normál 6" xfId="69"/>
    <cellStyle name="Normál 7" xfId="70"/>
    <cellStyle name="Normál 8" xfId="71"/>
    <cellStyle name="Normál_Részletes költségvetés táblák 2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6%20sz%20m&#243;dos&#237;t&#225;s%20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tyolh\Dokumentumok\P&#233;nz&#252;gy\K&#246;lts&#233;gvet&#233;s\2012\2012_K&#246;lts&#233;gvet&#233;s_rendelet_mell&#233;klete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Kiad&#225;s_&#214;NKORM&#193;NYZAT_tervez&#233;s_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tyolh\Dokumentumok\P&#233;nz&#252;gy\K&#246;lts&#233;gvet&#233;s\2013\K&#246;lts&#233;gvet&#233;s\K&#214;LTS&#201;GVET&#201;S_EL&#336;TERJESZT&#201;S_MELL&#201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  <sheetDataSet>
      <sheetData sheetId="4">
        <row r="2">
          <cell r="A2" t="str">
            <v>BAJA VÁROS ÖNKORMÁNYZAT</v>
          </cell>
        </row>
        <row r="3">
          <cell r="A3" t="str">
            <v>NEVÉBEN VÉGZETT FELÚJÍTÁSOK</v>
          </cell>
        </row>
        <row r="4">
          <cell r="A4" t="str">
            <v>2012.</v>
          </cell>
        </row>
        <row r="9">
          <cell r="A9" t="str">
            <v>S. sz</v>
          </cell>
          <cell r="C9" t="str">
            <v>M e g n e v e z é s</v>
          </cell>
          <cell r="D9">
            <v>2012</v>
          </cell>
        </row>
        <row r="11">
          <cell r="A11" t="str">
            <v>I.</v>
          </cell>
          <cell r="C11" t="str">
            <v>2011. évről áthúzódó felújítások</v>
          </cell>
        </row>
        <row r="12">
          <cell r="A12">
            <v>1</v>
          </cell>
          <cell r="B12">
            <v>513</v>
          </cell>
          <cell r="C12" t="str">
            <v>DAOP 4.2.1/2/2F-2f-2009-0014 - ÚÁMK infrastrukturális fejlesztés</v>
          </cell>
        </row>
        <row r="13">
          <cell r="A13">
            <v>2</v>
          </cell>
          <cell r="B13">
            <v>608</v>
          </cell>
          <cell r="C13" t="str">
            <v>DAOP 5.1.2/A-2f-2010-0001 Történelmi városközp.megújít.</v>
          </cell>
        </row>
        <row r="14">
          <cell r="A14">
            <v>3</v>
          </cell>
          <cell r="B14">
            <v>534</v>
          </cell>
          <cell r="C14" t="str">
            <v>KEOP - 5.3.0/A/09-2009-0165 Városháza épülete energetikai mutatóinak javítása</v>
          </cell>
        </row>
        <row r="15">
          <cell r="A15">
            <v>4</v>
          </cell>
          <cell r="B15">
            <v>538</v>
          </cell>
          <cell r="C15" t="str">
            <v>Tűzoltólaktanya tetőfelújítása </v>
          </cell>
        </row>
        <row r="16">
          <cell r="A16">
            <v>5</v>
          </cell>
          <cell r="B16">
            <v>611</v>
          </cell>
          <cell r="C16" t="str">
            <v>Széchenyi, Deák F. utcai csomopontok asztfaltozása </v>
          </cell>
        </row>
        <row r="17">
          <cell r="A17" t="str">
            <v>ÁTHÚZODÓ FELÚJÍTÁSOK ÖSSZESEN:</v>
          </cell>
        </row>
        <row r="18">
          <cell r="A18" t="str">
            <v>II.</v>
          </cell>
          <cell r="C18" t="str">
            <v>ÚJ, INDÍTANI SZÁNDÉKOZOTT FELÚJÍTÁSOK</v>
          </cell>
        </row>
        <row r="19">
          <cell r="A19">
            <v>6</v>
          </cell>
          <cell r="B19">
            <v>501</v>
          </cell>
          <cell r="C19" t="str">
            <v>Intézményfelújítások, intézményi fejlesztések </v>
          </cell>
        </row>
        <row r="20">
          <cell r="A20">
            <v>7</v>
          </cell>
          <cell r="B20">
            <v>506</v>
          </cell>
          <cell r="C20" t="str">
            <v>Önkormányzati bérlakások felújítása </v>
          </cell>
        </row>
        <row r="21">
          <cell r="A21">
            <v>8</v>
          </cell>
          <cell r="B21">
            <v>505</v>
          </cell>
          <cell r="C21" t="str">
            <v>Vis maior felújítási feladatok </v>
          </cell>
        </row>
        <row r="22">
          <cell r="A22">
            <v>9</v>
          </cell>
          <cell r="B22">
            <v>535</v>
          </cell>
          <cell r="C22" t="str">
            <v>KEOP - 5.3.0/A/09-2010-0261 Tűzoltóság épületének energetikai felújítása</v>
          </cell>
        </row>
        <row r="23">
          <cell r="A23">
            <v>10</v>
          </cell>
          <cell r="C23" t="str">
            <v>DAOP-4.1.2/B-11 Rehabilitációs szolgáltatások fejlesztése (önerő)</v>
          </cell>
        </row>
        <row r="24">
          <cell r="A24">
            <v>11</v>
          </cell>
          <cell r="B24">
            <v>539</v>
          </cell>
          <cell r="C24" t="str">
            <v>Önk. nem lakás célú épületek felújítása</v>
          </cell>
        </row>
        <row r="25">
          <cell r="A25">
            <v>12</v>
          </cell>
          <cell r="B25">
            <v>101</v>
          </cell>
          <cell r="C25" t="str">
            <v>ÁFA befizetés </v>
          </cell>
        </row>
        <row r="26">
          <cell r="A26">
            <v>13</v>
          </cell>
          <cell r="C26" t="str">
            <v>Petőfi-szigeti híd lépcső felújítása</v>
          </cell>
        </row>
        <row r="27">
          <cell r="A27">
            <v>14</v>
          </cell>
          <cell r="C27" t="str">
            <v>Keszeg utca övárok építés</v>
          </cell>
        </row>
        <row r="28">
          <cell r="A28" t="str">
            <v>ÚJ INDÍTANDÓ FELÚJÍTÁSOK ÖSSZESEN:</v>
          </cell>
        </row>
        <row r="29">
          <cell r="A29" t="str">
            <v>ÖNKORMÁNYZAT FELÚJÍTÁSOK ÖSSZ.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mell.önk.kiadás"/>
      <sheetName val="2.mell.Lakásgazdálk."/>
      <sheetName val="3.mell.többéves "/>
      <sheetName val="4.mell.Közvetett"/>
      <sheetName val="5.mell.Közg.mérleg"/>
      <sheetName val="Város összesen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SheetLayoutView="70" workbookViewId="0" topLeftCell="A1">
      <selection activeCell="A1" sqref="A1:L1"/>
    </sheetView>
  </sheetViews>
  <sheetFormatPr defaultColWidth="9.140625" defaultRowHeight="15"/>
  <cols>
    <col min="1" max="1" width="5.57421875" style="1" customWidth="1"/>
    <col min="2" max="2" width="2.57421875" style="1" customWidth="1"/>
    <col min="3" max="3" width="5.421875" style="1" customWidth="1"/>
    <col min="4" max="4" width="3.57421875" style="1" customWidth="1"/>
    <col min="5" max="5" width="4.140625" style="1" customWidth="1"/>
    <col min="6" max="6" width="4.8515625" style="1" customWidth="1"/>
    <col min="7" max="7" width="61.8515625" style="1" customWidth="1"/>
    <col min="8" max="10" width="14.421875" style="1" customWidth="1"/>
    <col min="11" max="11" width="15.140625" style="1" customWidth="1"/>
    <col min="12" max="12" width="15.421875" style="1" customWidth="1"/>
    <col min="13" max="13" width="12.421875" style="1" customWidth="1"/>
    <col min="14" max="16384" width="9.140625" style="1" customWidth="1"/>
  </cols>
  <sheetData>
    <row r="1" spans="1:12" ht="15" customHeight="1">
      <c r="A1" s="88" t="s">
        <v>74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2:11" ht="14.25" customHeight="1">
      <c r="B2" s="2"/>
      <c r="C2" s="2"/>
      <c r="D2" s="2"/>
      <c r="E2" s="2"/>
      <c r="F2" s="2"/>
      <c r="G2" s="2"/>
      <c r="H2" s="3"/>
      <c r="I2" s="3"/>
      <c r="J2" s="3"/>
      <c r="K2" s="3"/>
    </row>
    <row r="3" spans="1:12" ht="15" customHeight="1">
      <c r="A3" s="89" t="s">
        <v>63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8" customHeight="1">
      <c r="A4" s="90">
        <v>2020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1" ht="12.75">
      <c r="A5" s="62"/>
      <c r="B5" s="63"/>
      <c r="C5" s="63"/>
      <c r="D5" s="63"/>
      <c r="E5" s="63"/>
      <c r="F5" s="63"/>
      <c r="G5" s="63"/>
      <c r="H5" s="64"/>
      <c r="I5" s="64"/>
      <c r="J5" s="64"/>
      <c r="K5" s="64"/>
    </row>
    <row r="6" spans="1:12" ht="30.75" customHeight="1">
      <c r="A6" s="107">
        <v>1</v>
      </c>
      <c r="B6" s="102"/>
      <c r="C6" s="108" t="s">
        <v>2</v>
      </c>
      <c r="D6" s="104" t="s">
        <v>3</v>
      </c>
      <c r="E6" s="106"/>
      <c r="F6" s="109"/>
      <c r="G6" s="110" t="s">
        <v>4</v>
      </c>
      <c r="H6" s="97" t="s">
        <v>5</v>
      </c>
      <c r="I6" s="91" t="s">
        <v>64</v>
      </c>
      <c r="J6" s="91" t="s">
        <v>65</v>
      </c>
      <c r="K6" s="91" t="s">
        <v>66</v>
      </c>
      <c r="L6" s="98" t="s">
        <v>67</v>
      </c>
    </row>
    <row r="7" spans="1:12" ht="30.75" customHeight="1">
      <c r="A7" s="107"/>
      <c r="B7" s="102"/>
      <c r="C7" s="108"/>
      <c r="D7" s="104"/>
      <c r="E7" s="106"/>
      <c r="F7" s="93"/>
      <c r="G7" s="111"/>
      <c r="H7" s="97"/>
      <c r="I7" s="91"/>
      <c r="J7" s="91"/>
      <c r="K7" s="91"/>
      <c r="L7" s="98"/>
    </row>
    <row r="8" spans="1:12" ht="12.75">
      <c r="A8" s="35">
        <v>2</v>
      </c>
      <c r="B8" s="36"/>
      <c r="C8" s="36" t="s">
        <v>6</v>
      </c>
      <c r="D8" s="36"/>
      <c r="E8" s="37"/>
      <c r="F8" s="37"/>
      <c r="G8" s="38" t="s">
        <v>7</v>
      </c>
      <c r="H8" s="39">
        <f>SUM(H9:H13)</f>
        <v>1095337</v>
      </c>
      <c r="I8" s="39">
        <f>SUM(I9:I13)</f>
        <v>1231535</v>
      </c>
      <c r="J8" s="39">
        <f>SUM(J9:J13)</f>
        <v>1255087</v>
      </c>
      <c r="K8" s="39">
        <f>SUM(K9:K13)</f>
        <v>1306494</v>
      </c>
      <c r="L8" s="65">
        <f>SUM(L9:L13)</f>
        <v>1239911</v>
      </c>
    </row>
    <row r="9" spans="1:13" ht="12.75">
      <c r="A9" s="35">
        <v>3</v>
      </c>
      <c r="B9" s="40"/>
      <c r="C9" s="40"/>
      <c r="D9" s="40">
        <v>1</v>
      </c>
      <c r="E9" s="41"/>
      <c r="F9" s="41"/>
      <c r="G9" s="42" t="s">
        <v>8</v>
      </c>
      <c r="H9" s="43">
        <v>412041</v>
      </c>
      <c r="I9" s="43">
        <v>445649</v>
      </c>
      <c r="J9" s="43">
        <v>448536</v>
      </c>
      <c r="K9" s="43">
        <v>451894</v>
      </c>
      <c r="L9" s="66">
        <v>442594</v>
      </c>
      <c r="M9" s="5"/>
    </row>
    <row r="10" spans="1:13" ht="12.75">
      <c r="A10" s="35">
        <v>4</v>
      </c>
      <c r="B10" s="40"/>
      <c r="C10" s="40"/>
      <c r="D10" s="40">
        <v>2</v>
      </c>
      <c r="E10" s="41"/>
      <c r="F10" s="41"/>
      <c r="G10" s="42" t="s">
        <v>9</v>
      </c>
      <c r="H10" s="43">
        <v>74427</v>
      </c>
      <c r="I10" s="43">
        <v>77942</v>
      </c>
      <c r="J10" s="43">
        <v>78300</v>
      </c>
      <c r="K10" s="43">
        <v>78484</v>
      </c>
      <c r="L10" s="66">
        <v>71689</v>
      </c>
      <c r="M10" s="5"/>
    </row>
    <row r="11" spans="1:13" ht="12.75">
      <c r="A11" s="35">
        <v>5</v>
      </c>
      <c r="B11" s="40"/>
      <c r="C11" s="40"/>
      <c r="D11" s="40">
        <v>3</v>
      </c>
      <c r="E11" s="41"/>
      <c r="F11" s="41"/>
      <c r="G11" s="42" t="s">
        <v>10</v>
      </c>
      <c r="H11" s="43">
        <v>563919</v>
      </c>
      <c r="I11" s="43">
        <v>654456</v>
      </c>
      <c r="J11" s="43">
        <v>658244</v>
      </c>
      <c r="K11" s="43">
        <v>690256</v>
      </c>
      <c r="L11" s="66">
        <v>626157</v>
      </c>
      <c r="M11" s="5"/>
    </row>
    <row r="12" spans="1:13" ht="12.75">
      <c r="A12" s="35">
        <v>6</v>
      </c>
      <c r="B12" s="40"/>
      <c r="C12" s="40"/>
      <c r="D12" s="40">
        <v>4</v>
      </c>
      <c r="E12" s="41"/>
      <c r="F12" s="41"/>
      <c r="G12" s="42" t="s">
        <v>11</v>
      </c>
      <c r="H12" s="43">
        <v>11000</v>
      </c>
      <c r="I12" s="43">
        <v>11070</v>
      </c>
      <c r="J12" s="43">
        <v>11070</v>
      </c>
      <c r="K12" s="43">
        <v>11070</v>
      </c>
      <c r="L12" s="66">
        <v>11070</v>
      </c>
      <c r="M12" s="5"/>
    </row>
    <row r="13" spans="1:13" ht="12.75">
      <c r="A13" s="35">
        <v>7</v>
      </c>
      <c r="B13" s="40"/>
      <c r="C13" s="40"/>
      <c r="D13" s="40">
        <v>5</v>
      </c>
      <c r="E13" s="41"/>
      <c r="F13" s="41"/>
      <c r="G13" s="42" t="s">
        <v>12</v>
      </c>
      <c r="H13" s="43">
        <v>33950</v>
      </c>
      <c r="I13" s="43">
        <v>42418</v>
      </c>
      <c r="J13" s="43">
        <v>58937</v>
      </c>
      <c r="K13" s="43">
        <v>74790</v>
      </c>
      <c r="L13" s="66">
        <v>88401</v>
      </c>
      <c r="M13" s="5"/>
    </row>
    <row r="14" spans="1:13" ht="12.75">
      <c r="A14" s="35">
        <v>8</v>
      </c>
      <c r="B14" s="36"/>
      <c r="C14" s="36" t="s">
        <v>13</v>
      </c>
      <c r="D14" s="36"/>
      <c r="E14" s="37"/>
      <c r="F14" s="37"/>
      <c r="G14" s="38" t="s">
        <v>14</v>
      </c>
      <c r="H14" s="39">
        <f>SUM(H15:H17)</f>
        <v>832147</v>
      </c>
      <c r="I14" s="39">
        <f>SUM(I15:I17)</f>
        <v>821542</v>
      </c>
      <c r="J14" s="39">
        <f>SUM(J15:J17)</f>
        <v>862433</v>
      </c>
      <c r="K14" s="39">
        <f>SUM(K15:K17)</f>
        <v>844578</v>
      </c>
      <c r="L14" s="65">
        <f>SUM(L15:L17)</f>
        <v>840422</v>
      </c>
      <c r="M14" s="5"/>
    </row>
    <row r="15" spans="1:13" ht="12.75">
      <c r="A15" s="35">
        <v>9</v>
      </c>
      <c r="B15" s="40"/>
      <c r="C15" s="40"/>
      <c r="D15" s="40">
        <v>6</v>
      </c>
      <c r="E15" s="41"/>
      <c r="F15" s="41"/>
      <c r="G15" s="42" t="s">
        <v>15</v>
      </c>
      <c r="H15" s="43">
        <v>732378</v>
      </c>
      <c r="I15" s="43">
        <v>720026</v>
      </c>
      <c r="J15" s="43">
        <v>718826</v>
      </c>
      <c r="K15" s="43">
        <v>696740</v>
      </c>
      <c r="L15" s="66">
        <v>692584</v>
      </c>
      <c r="M15" s="5"/>
    </row>
    <row r="16" spans="1:13" ht="12.75">
      <c r="A16" s="35">
        <v>10</v>
      </c>
      <c r="B16" s="40"/>
      <c r="C16" s="40"/>
      <c r="D16" s="40">
        <v>7</v>
      </c>
      <c r="E16" s="41"/>
      <c r="F16" s="41"/>
      <c r="G16" s="42" t="s">
        <v>16</v>
      </c>
      <c r="H16" s="43">
        <v>99769</v>
      </c>
      <c r="I16" s="43">
        <v>101356</v>
      </c>
      <c r="J16" s="43">
        <v>143447</v>
      </c>
      <c r="K16" s="43">
        <v>143447</v>
      </c>
      <c r="L16" s="66">
        <v>143447</v>
      </c>
      <c r="M16" s="5"/>
    </row>
    <row r="17" spans="1:13" ht="12.75">
      <c r="A17" s="35">
        <v>11</v>
      </c>
      <c r="B17" s="40"/>
      <c r="C17" s="40"/>
      <c r="D17" s="40">
        <v>8</v>
      </c>
      <c r="E17" s="41"/>
      <c r="F17" s="41"/>
      <c r="G17" s="42" t="s">
        <v>17</v>
      </c>
      <c r="H17" s="43"/>
      <c r="I17" s="43">
        <v>160</v>
      </c>
      <c r="J17" s="43">
        <v>160</v>
      </c>
      <c r="K17" s="43">
        <v>4391</v>
      </c>
      <c r="L17" s="66">
        <v>4391</v>
      </c>
      <c r="M17" s="5"/>
    </row>
    <row r="18" spans="1:13" ht="12.75">
      <c r="A18" s="35">
        <v>12</v>
      </c>
      <c r="B18" s="44" t="s">
        <v>0</v>
      </c>
      <c r="C18" s="44"/>
      <c r="D18" s="44"/>
      <c r="E18" s="44"/>
      <c r="F18" s="44"/>
      <c r="G18" s="44" t="s">
        <v>18</v>
      </c>
      <c r="H18" s="45">
        <f>H8+H14</f>
        <v>1927484</v>
      </c>
      <c r="I18" s="45">
        <f>I8+I14</f>
        <v>2053077</v>
      </c>
      <c r="J18" s="45">
        <f>J8+J14</f>
        <v>2117520</v>
      </c>
      <c r="K18" s="45">
        <f>K8+K14</f>
        <v>2151072</v>
      </c>
      <c r="L18" s="67">
        <f>L8+L14</f>
        <v>2080333</v>
      </c>
      <c r="M18" s="5"/>
    </row>
    <row r="19" spans="1:12" s="6" customFormat="1" ht="15" customHeight="1">
      <c r="A19" s="35">
        <v>13</v>
      </c>
      <c r="B19" s="46"/>
      <c r="C19" s="46" t="s">
        <v>19</v>
      </c>
      <c r="D19" s="46"/>
      <c r="E19" s="46"/>
      <c r="F19" s="46"/>
      <c r="G19" s="46" t="s">
        <v>47</v>
      </c>
      <c r="H19" s="47">
        <f>H20</f>
        <v>17018</v>
      </c>
      <c r="I19" s="47">
        <f>I20</f>
        <v>17018</v>
      </c>
      <c r="J19" s="47">
        <f>J20</f>
        <v>17018</v>
      </c>
      <c r="K19" s="47">
        <f>K20</f>
        <v>17018</v>
      </c>
      <c r="L19" s="68">
        <f>L20</f>
        <v>17018</v>
      </c>
    </row>
    <row r="20" spans="1:12" s="6" customFormat="1" ht="15" customHeight="1">
      <c r="A20" s="35">
        <v>14</v>
      </c>
      <c r="B20" s="34"/>
      <c r="C20" s="34"/>
      <c r="D20" s="11">
        <v>9</v>
      </c>
      <c r="E20" s="34"/>
      <c r="F20" s="34"/>
      <c r="G20" s="34" t="s">
        <v>47</v>
      </c>
      <c r="H20" s="48">
        <f>H21+H25</f>
        <v>17018</v>
      </c>
      <c r="I20" s="48">
        <f>I21+I25</f>
        <v>17018</v>
      </c>
      <c r="J20" s="48">
        <f>J21+J25</f>
        <v>17018</v>
      </c>
      <c r="K20" s="48">
        <f>K21+K25</f>
        <v>17018</v>
      </c>
      <c r="L20" s="69">
        <f>L21+L25</f>
        <v>17018</v>
      </c>
    </row>
    <row r="21" spans="1:12" s="6" customFormat="1" ht="15" customHeight="1">
      <c r="A21" s="35">
        <v>15</v>
      </c>
      <c r="B21" s="34"/>
      <c r="C21" s="10"/>
      <c r="D21" s="34"/>
      <c r="E21" s="49" t="s">
        <v>48</v>
      </c>
      <c r="F21" s="11"/>
      <c r="G21" s="11" t="s">
        <v>33</v>
      </c>
      <c r="H21" s="48">
        <f>SUM(H22:H23:H24)</f>
        <v>17018</v>
      </c>
      <c r="I21" s="48">
        <f>SUM(I22:I23:I24)</f>
        <v>17018</v>
      </c>
      <c r="J21" s="48">
        <f>SUM(J22:J23:J24)</f>
        <v>17018</v>
      </c>
      <c r="K21" s="48">
        <f>SUM(K22:K23:K24)</f>
        <v>17018</v>
      </c>
      <c r="L21" s="48">
        <f>SUM(L22:L23:L24)</f>
        <v>17018</v>
      </c>
    </row>
    <row r="22" spans="1:12" s="6" customFormat="1" ht="28.5" customHeight="1">
      <c r="A22" s="35">
        <v>16</v>
      </c>
      <c r="B22" s="11"/>
      <c r="C22" s="11"/>
      <c r="D22" s="50"/>
      <c r="E22" s="50"/>
      <c r="F22" s="51" t="s">
        <v>50</v>
      </c>
      <c r="G22" s="52" t="s">
        <v>23</v>
      </c>
      <c r="H22" s="53"/>
      <c r="I22" s="53"/>
      <c r="J22" s="53"/>
      <c r="K22" s="53"/>
      <c r="L22" s="71"/>
    </row>
    <row r="23" spans="1:12" s="6" customFormat="1" ht="20.25" customHeight="1">
      <c r="A23" s="35">
        <v>17</v>
      </c>
      <c r="B23" s="11"/>
      <c r="C23" s="11"/>
      <c r="D23" s="50"/>
      <c r="E23" s="50"/>
      <c r="F23" s="51" t="s">
        <v>51</v>
      </c>
      <c r="G23" s="52" t="s">
        <v>22</v>
      </c>
      <c r="H23" s="53"/>
      <c r="I23" s="53"/>
      <c r="J23" s="53"/>
      <c r="K23" s="53"/>
      <c r="L23" s="71"/>
    </row>
    <row r="24" spans="1:12" s="6" customFormat="1" ht="19.5" customHeight="1">
      <c r="A24" s="35">
        <v>18</v>
      </c>
      <c r="B24" s="11"/>
      <c r="C24" s="11"/>
      <c r="D24" s="50"/>
      <c r="E24" s="50"/>
      <c r="F24" s="51" t="s">
        <v>70</v>
      </c>
      <c r="G24" s="52" t="s">
        <v>71</v>
      </c>
      <c r="H24" s="53">
        <v>17018</v>
      </c>
      <c r="I24" s="53">
        <v>17018</v>
      </c>
      <c r="J24" s="53">
        <v>17018</v>
      </c>
      <c r="K24" s="53">
        <v>17018</v>
      </c>
      <c r="L24" s="71">
        <v>17018</v>
      </c>
    </row>
    <row r="25" spans="1:12" s="6" customFormat="1" ht="15" customHeight="1">
      <c r="A25" s="35">
        <v>19</v>
      </c>
      <c r="B25" s="11"/>
      <c r="C25" s="10"/>
      <c r="D25" s="54"/>
      <c r="E25" s="51" t="s">
        <v>49</v>
      </c>
      <c r="F25" s="54"/>
      <c r="G25" s="11" t="s">
        <v>34</v>
      </c>
      <c r="H25" s="48">
        <f>SUM(H26:H27)</f>
        <v>0</v>
      </c>
      <c r="I25" s="48">
        <f>SUM(I26:I27)</f>
        <v>0</v>
      </c>
      <c r="J25" s="48">
        <f>SUM(J26:J27)</f>
        <v>0</v>
      </c>
      <c r="K25" s="48">
        <f>SUM(K26:K27)</f>
        <v>0</v>
      </c>
      <c r="L25" s="70">
        <f>SUM(L26:L27)</f>
        <v>0</v>
      </c>
    </row>
    <row r="26" spans="1:12" s="6" customFormat="1" ht="15" customHeight="1">
      <c r="A26" s="35">
        <v>20</v>
      </c>
      <c r="B26" s="4"/>
      <c r="C26" s="11"/>
      <c r="D26" s="51"/>
      <c r="E26" s="51"/>
      <c r="F26" s="51" t="s">
        <v>52</v>
      </c>
      <c r="G26" s="11" t="s">
        <v>21</v>
      </c>
      <c r="H26" s="53"/>
      <c r="I26" s="53"/>
      <c r="J26" s="53"/>
      <c r="K26" s="53"/>
      <c r="L26" s="71"/>
    </row>
    <row r="27" spans="1:12" s="6" customFormat="1" ht="15" customHeight="1">
      <c r="A27" s="35">
        <v>21</v>
      </c>
      <c r="B27" s="4"/>
      <c r="C27" s="4"/>
      <c r="D27" s="55"/>
      <c r="E27" s="55"/>
      <c r="F27" s="55" t="s">
        <v>53</v>
      </c>
      <c r="G27" s="4" t="s">
        <v>20</v>
      </c>
      <c r="H27" s="53"/>
      <c r="I27" s="56"/>
      <c r="J27" s="56"/>
      <c r="K27" s="56"/>
      <c r="L27" s="72"/>
    </row>
    <row r="28" spans="1:13" ht="13.5" thickBot="1">
      <c r="A28" s="35">
        <v>22</v>
      </c>
      <c r="B28" s="57"/>
      <c r="C28" s="58"/>
      <c r="D28" s="57"/>
      <c r="E28" s="57"/>
      <c r="F28" s="57"/>
      <c r="G28" s="57" t="s">
        <v>35</v>
      </c>
      <c r="H28" s="59">
        <f>H18+H19</f>
        <v>1944502</v>
      </c>
      <c r="I28" s="59">
        <f>I18+I19</f>
        <v>2070095</v>
      </c>
      <c r="J28" s="59">
        <f>J18+J19</f>
        <v>2134538</v>
      </c>
      <c r="K28" s="59">
        <f>K18+K19</f>
        <v>2168090</v>
      </c>
      <c r="L28" s="73">
        <f>L18+L19</f>
        <v>2097351</v>
      </c>
      <c r="M28" s="5"/>
    </row>
    <row r="29" spans="2:11" ht="27.75" customHeight="1" thickBot="1">
      <c r="B29" s="7"/>
      <c r="C29" s="8"/>
      <c r="D29" s="7"/>
      <c r="E29" s="7"/>
      <c r="F29" s="7"/>
      <c r="G29" s="7"/>
      <c r="H29" s="9"/>
      <c r="I29" s="9"/>
      <c r="J29" s="9"/>
      <c r="K29" s="9"/>
    </row>
    <row r="30" spans="1:12" ht="30.75" customHeight="1">
      <c r="A30" s="99">
        <v>22</v>
      </c>
      <c r="B30" s="101"/>
      <c r="C30" s="103" t="s">
        <v>2</v>
      </c>
      <c r="D30" s="103" t="s">
        <v>3</v>
      </c>
      <c r="E30" s="105"/>
      <c r="F30" s="92"/>
      <c r="G30" s="94" t="s">
        <v>24</v>
      </c>
      <c r="H30" s="96" t="s">
        <v>5</v>
      </c>
      <c r="I30" s="91" t="s">
        <v>64</v>
      </c>
      <c r="J30" s="91" t="s">
        <v>65</v>
      </c>
      <c r="K30" s="91" t="s">
        <v>66</v>
      </c>
      <c r="L30" s="98" t="s">
        <v>67</v>
      </c>
    </row>
    <row r="31" spans="1:12" ht="30" customHeight="1">
      <c r="A31" s="100"/>
      <c r="B31" s="102"/>
      <c r="C31" s="104"/>
      <c r="D31" s="104"/>
      <c r="E31" s="106"/>
      <c r="F31" s="93"/>
      <c r="G31" s="95"/>
      <c r="H31" s="97"/>
      <c r="I31" s="91"/>
      <c r="J31" s="91"/>
      <c r="K31" s="91"/>
      <c r="L31" s="98"/>
    </row>
    <row r="32" spans="1:12" ht="12.75">
      <c r="A32" s="60">
        <v>23</v>
      </c>
      <c r="B32" s="16"/>
      <c r="C32" s="16" t="s">
        <v>6</v>
      </c>
      <c r="D32" s="16"/>
      <c r="E32" s="16"/>
      <c r="F32" s="16"/>
      <c r="G32" s="18" t="s">
        <v>25</v>
      </c>
      <c r="H32" s="19">
        <f>H33+H34+H35+H36</f>
        <v>842091</v>
      </c>
      <c r="I32" s="19">
        <f>I33+I34+I35+I36</f>
        <v>916291</v>
      </c>
      <c r="J32" s="19">
        <f>J33+J34+J35+J36</f>
        <v>928448</v>
      </c>
      <c r="K32" s="19">
        <f>K33+K34+K35+K36</f>
        <v>942356</v>
      </c>
      <c r="L32" s="74">
        <f>L33+L34+L35+L36</f>
        <v>922241</v>
      </c>
    </row>
    <row r="33" spans="1:13" ht="12.75">
      <c r="A33" s="61">
        <v>24</v>
      </c>
      <c r="B33" s="12"/>
      <c r="C33" s="12"/>
      <c r="D33" s="12">
        <v>1</v>
      </c>
      <c r="E33" s="12"/>
      <c r="F33" s="12"/>
      <c r="G33" s="13" t="s">
        <v>27</v>
      </c>
      <c r="H33" s="14">
        <v>516728</v>
      </c>
      <c r="I33" s="14">
        <v>600625</v>
      </c>
      <c r="J33" s="14">
        <v>621338</v>
      </c>
      <c r="K33" s="14">
        <v>622290</v>
      </c>
      <c r="L33" s="75">
        <v>631103</v>
      </c>
      <c r="M33" s="5"/>
    </row>
    <row r="34" spans="1:13" ht="12.75">
      <c r="A34" s="60">
        <v>25</v>
      </c>
      <c r="B34" s="12"/>
      <c r="C34" s="12"/>
      <c r="D34" s="12">
        <v>3</v>
      </c>
      <c r="E34" s="12"/>
      <c r="F34" s="12"/>
      <c r="G34" s="13" t="s">
        <v>26</v>
      </c>
      <c r="H34" s="14">
        <v>181350</v>
      </c>
      <c r="I34" s="14">
        <v>171110</v>
      </c>
      <c r="J34" s="14">
        <v>166110</v>
      </c>
      <c r="K34" s="14">
        <v>162166</v>
      </c>
      <c r="L34" s="75">
        <v>157626</v>
      </c>
      <c r="M34" s="5"/>
    </row>
    <row r="35" spans="1:13" ht="12.75">
      <c r="A35" s="61">
        <v>26</v>
      </c>
      <c r="B35" s="12"/>
      <c r="C35" s="12"/>
      <c r="D35" s="12">
        <v>4</v>
      </c>
      <c r="E35" s="15"/>
      <c r="F35" s="15"/>
      <c r="G35" s="13" t="s">
        <v>25</v>
      </c>
      <c r="H35" s="14">
        <v>144013</v>
      </c>
      <c r="I35" s="14">
        <v>144239</v>
      </c>
      <c r="J35" s="14">
        <v>140683</v>
      </c>
      <c r="K35" s="14">
        <v>157245</v>
      </c>
      <c r="L35" s="75">
        <v>132088</v>
      </c>
      <c r="M35" s="5"/>
    </row>
    <row r="36" spans="1:13" ht="12.75">
      <c r="A36" s="60">
        <v>27</v>
      </c>
      <c r="B36" s="12"/>
      <c r="C36" s="12"/>
      <c r="D36" s="12">
        <v>6</v>
      </c>
      <c r="E36" s="15"/>
      <c r="F36" s="15"/>
      <c r="G36" s="13" t="s">
        <v>36</v>
      </c>
      <c r="H36" s="14"/>
      <c r="I36" s="14">
        <v>317</v>
      </c>
      <c r="J36" s="14">
        <v>317</v>
      </c>
      <c r="K36" s="14">
        <v>655</v>
      </c>
      <c r="L36" s="75">
        <v>1424</v>
      </c>
      <c r="M36" s="5"/>
    </row>
    <row r="37" spans="1:13" ht="12.75">
      <c r="A37" s="61">
        <v>28</v>
      </c>
      <c r="B37" s="16"/>
      <c r="C37" s="16" t="s">
        <v>13</v>
      </c>
      <c r="D37" s="16"/>
      <c r="E37" s="17"/>
      <c r="F37" s="17"/>
      <c r="G37" s="18" t="s">
        <v>28</v>
      </c>
      <c r="H37" s="19">
        <f>SUM(H38:H40)</f>
        <v>80496</v>
      </c>
      <c r="I37" s="19">
        <f>SUM(I38:I40)</f>
        <v>89235</v>
      </c>
      <c r="J37" s="19">
        <f>SUM(J38:J40)</f>
        <v>141521</v>
      </c>
      <c r="K37" s="19">
        <f>SUM(K38:K40)</f>
        <v>161165</v>
      </c>
      <c r="L37" s="74">
        <f>SUM(L38:L40)</f>
        <v>148165</v>
      </c>
      <c r="M37" s="5"/>
    </row>
    <row r="38" spans="1:13" ht="12.75">
      <c r="A38" s="60">
        <v>29</v>
      </c>
      <c r="B38" s="12"/>
      <c r="C38" s="12"/>
      <c r="D38" s="12">
        <v>2</v>
      </c>
      <c r="E38" s="15"/>
      <c r="F38" s="15"/>
      <c r="G38" s="13" t="s">
        <v>29</v>
      </c>
      <c r="H38" s="14">
        <v>80381</v>
      </c>
      <c r="I38" s="14">
        <v>80380</v>
      </c>
      <c r="J38" s="14">
        <v>116239</v>
      </c>
      <c r="K38" s="14">
        <v>116642</v>
      </c>
      <c r="L38" s="75">
        <v>103642</v>
      </c>
      <c r="M38" s="5"/>
    </row>
    <row r="39" spans="1:13" ht="12.75">
      <c r="A39" s="61">
        <v>30</v>
      </c>
      <c r="B39" s="12"/>
      <c r="C39" s="12"/>
      <c r="D39" s="12">
        <v>5</v>
      </c>
      <c r="E39" s="15"/>
      <c r="F39" s="15"/>
      <c r="G39" s="21" t="s">
        <v>28</v>
      </c>
      <c r="H39" s="14"/>
      <c r="I39" s="14">
        <v>8740</v>
      </c>
      <c r="J39" s="14">
        <v>25167</v>
      </c>
      <c r="K39" s="14">
        <v>44408</v>
      </c>
      <c r="L39" s="75">
        <v>44408</v>
      </c>
      <c r="M39" s="5"/>
    </row>
    <row r="40" spans="1:13" ht="12.75">
      <c r="A40" s="60">
        <v>31</v>
      </c>
      <c r="B40" s="12"/>
      <c r="C40" s="12"/>
      <c r="D40" s="12">
        <v>7</v>
      </c>
      <c r="E40" s="15"/>
      <c r="F40" s="15"/>
      <c r="G40" s="13" t="s">
        <v>37</v>
      </c>
      <c r="H40" s="14">
        <v>115</v>
      </c>
      <c r="I40" s="14">
        <v>115</v>
      </c>
      <c r="J40" s="14">
        <v>115</v>
      </c>
      <c r="K40" s="14">
        <v>115</v>
      </c>
      <c r="L40" s="75">
        <v>115</v>
      </c>
      <c r="M40" s="5"/>
    </row>
    <row r="41" spans="1:13" ht="12.75">
      <c r="A41" s="61">
        <v>32</v>
      </c>
      <c r="B41" s="22" t="s">
        <v>1</v>
      </c>
      <c r="C41" s="22"/>
      <c r="D41" s="22"/>
      <c r="E41" s="23"/>
      <c r="F41" s="23"/>
      <c r="G41" s="24" t="s">
        <v>30</v>
      </c>
      <c r="H41" s="25">
        <f>H37+H32</f>
        <v>922587</v>
      </c>
      <c r="I41" s="25">
        <f>I37+I32</f>
        <v>1005526</v>
      </c>
      <c r="J41" s="25">
        <f>J37+J32</f>
        <v>1069969</v>
      </c>
      <c r="K41" s="25">
        <f>K37+K32</f>
        <v>1103521</v>
      </c>
      <c r="L41" s="76">
        <f>L37+L32</f>
        <v>1070406</v>
      </c>
      <c r="M41" s="5"/>
    </row>
    <row r="42" spans="1:13" ht="25.5">
      <c r="A42" s="60">
        <v>33</v>
      </c>
      <c r="B42" s="81"/>
      <c r="C42" s="81"/>
      <c r="D42" s="81"/>
      <c r="E42" s="82"/>
      <c r="F42" s="82"/>
      <c r="G42" s="83" t="s">
        <v>68</v>
      </c>
      <c r="H42" s="84">
        <f>H8-H32</f>
        <v>253246</v>
      </c>
      <c r="I42" s="84">
        <f>I8-I32</f>
        <v>315244</v>
      </c>
      <c r="J42" s="84">
        <f>J8-J32</f>
        <v>326639</v>
      </c>
      <c r="K42" s="84">
        <f>K8-K32</f>
        <v>364138</v>
      </c>
      <c r="L42" s="85">
        <f>L8-L32</f>
        <v>317670</v>
      </c>
      <c r="M42" s="5"/>
    </row>
    <row r="43" spans="1:13" ht="25.5">
      <c r="A43" s="61">
        <v>34</v>
      </c>
      <c r="B43" s="81"/>
      <c r="C43" s="81"/>
      <c r="D43" s="81"/>
      <c r="E43" s="82"/>
      <c r="F43" s="82"/>
      <c r="G43" s="83" t="s">
        <v>69</v>
      </c>
      <c r="H43" s="84">
        <f>H14-H37</f>
        <v>751651</v>
      </c>
      <c r="I43" s="84">
        <f>I14-I37</f>
        <v>732307</v>
      </c>
      <c r="J43" s="84">
        <f>J14-J37</f>
        <v>720912</v>
      </c>
      <c r="K43" s="84">
        <f>K14-K37</f>
        <v>683413</v>
      </c>
      <c r="L43" s="85">
        <f>L14-L37</f>
        <v>692257</v>
      </c>
      <c r="M43" s="5"/>
    </row>
    <row r="44" spans="1:12" ht="15" customHeight="1">
      <c r="A44" s="60">
        <v>35</v>
      </c>
      <c r="B44" s="16"/>
      <c r="C44" s="16" t="s">
        <v>19</v>
      </c>
      <c r="D44" s="16"/>
      <c r="E44" s="17"/>
      <c r="F44" s="17"/>
      <c r="G44" s="18" t="s">
        <v>38</v>
      </c>
      <c r="H44" s="19">
        <f>H45</f>
        <v>1021915</v>
      </c>
      <c r="I44" s="19">
        <f>I45</f>
        <v>1064569</v>
      </c>
      <c r="J44" s="19">
        <f>J45</f>
        <v>1064569</v>
      </c>
      <c r="K44" s="19">
        <f>K45</f>
        <v>1064569</v>
      </c>
      <c r="L44" s="74">
        <f>L45</f>
        <v>1026945</v>
      </c>
    </row>
    <row r="45" spans="1:12" ht="15" customHeight="1">
      <c r="A45" s="61">
        <v>36</v>
      </c>
      <c r="B45" s="26"/>
      <c r="C45" s="26"/>
      <c r="D45" s="29">
        <v>8</v>
      </c>
      <c r="E45" s="30"/>
      <c r="F45" s="30"/>
      <c r="G45" s="32" t="s">
        <v>38</v>
      </c>
      <c r="H45" s="28">
        <f>H46+H50+H53</f>
        <v>1021915</v>
      </c>
      <c r="I45" s="28">
        <f>I46+I50+I53</f>
        <v>1064569</v>
      </c>
      <c r="J45" s="28">
        <f>J46+J50+J53</f>
        <v>1064569</v>
      </c>
      <c r="K45" s="28">
        <f>K46+K50+K53</f>
        <v>1064569</v>
      </c>
      <c r="L45" s="77">
        <f>L46+L50+L53</f>
        <v>1026945</v>
      </c>
    </row>
    <row r="46" spans="1:12" ht="15" customHeight="1">
      <c r="A46" s="60">
        <v>37</v>
      </c>
      <c r="B46" s="26"/>
      <c r="C46" s="26"/>
      <c r="D46" s="26"/>
      <c r="E46" s="30" t="s">
        <v>54</v>
      </c>
      <c r="F46" s="30"/>
      <c r="G46" s="33" t="s">
        <v>39</v>
      </c>
      <c r="H46" s="28">
        <f>SUM(H47:H48:H49)</f>
        <v>17018</v>
      </c>
      <c r="I46" s="28">
        <f>SUM(I47:I48:I49)</f>
        <v>17018</v>
      </c>
      <c r="J46" s="28">
        <f>SUM(J47:J48:J49)</f>
        <v>17018</v>
      </c>
      <c r="K46" s="28">
        <f>SUM(K47:K48:K49)</f>
        <v>17018</v>
      </c>
      <c r="L46" s="28">
        <f>SUM(L47:L48:L49)</f>
        <v>19324</v>
      </c>
    </row>
    <row r="47" spans="1:12" ht="15" customHeight="1">
      <c r="A47" s="61">
        <v>38</v>
      </c>
      <c r="B47" s="29"/>
      <c r="C47" s="29"/>
      <c r="D47" s="29"/>
      <c r="E47" s="30"/>
      <c r="F47" s="30" t="s">
        <v>55</v>
      </c>
      <c r="G47" s="31" t="s">
        <v>31</v>
      </c>
      <c r="H47" s="20"/>
      <c r="I47" s="20"/>
      <c r="J47" s="20"/>
      <c r="K47" s="20"/>
      <c r="L47" s="79"/>
    </row>
    <row r="48" spans="1:12" ht="15" customHeight="1">
      <c r="A48" s="60">
        <v>39</v>
      </c>
      <c r="B48" s="29"/>
      <c r="C48" s="29"/>
      <c r="D48" s="29"/>
      <c r="E48" s="30"/>
      <c r="F48" s="30" t="s">
        <v>57</v>
      </c>
      <c r="G48" s="31" t="s">
        <v>32</v>
      </c>
      <c r="H48" s="20"/>
      <c r="I48" s="20"/>
      <c r="J48" s="20"/>
      <c r="K48" s="20"/>
      <c r="L48" s="79"/>
    </row>
    <row r="49" spans="1:12" ht="15" customHeight="1">
      <c r="A49" s="60">
        <v>40</v>
      </c>
      <c r="B49" s="29"/>
      <c r="C49" s="29"/>
      <c r="D49" s="29"/>
      <c r="E49" s="30"/>
      <c r="F49" s="30" t="s">
        <v>72</v>
      </c>
      <c r="G49" s="31" t="s">
        <v>73</v>
      </c>
      <c r="H49" s="20">
        <v>17018</v>
      </c>
      <c r="I49" s="20">
        <v>17018</v>
      </c>
      <c r="J49" s="20">
        <v>17018</v>
      </c>
      <c r="K49" s="20">
        <v>17018</v>
      </c>
      <c r="L49" s="79">
        <v>19324</v>
      </c>
    </row>
    <row r="50" spans="1:12" ht="15" customHeight="1">
      <c r="A50" s="61">
        <v>41</v>
      </c>
      <c r="B50" s="26"/>
      <c r="C50" s="26"/>
      <c r="D50" s="26"/>
      <c r="E50" s="30" t="s">
        <v>56</v>
      </c>
      <c r="F50" s="27"/>
      <c r="G50" s="33" t="s">
        <v>40</v>
      </c>
      <c r="H50" s="28">
        <f>SUM(H51:H52)</f>
        <v>0</v>
      </c>
      <c r="I50" s="28">
        <f>SUM(I51:I52)</f>
        <v>0</v>
      </c>
      <c r="J50" s="28">
        <f>SUM(J51:J52)</f>
        <v>0</v>
      </c>
      <c r="K50" s="28">
        <f>SUM(K51:K52)</f>
        <v>0</v>
      </c>
      <c r="L50" s="78">
        <f>SUM(L51:L52)</f>
        <v>0</v>
      </c>
    </row>
    <row r="51" spans="1:12" ht="15" customHeight="1">
      <c r="A51" s="60">
        <v>42</v>
      </c>
      <c r="B51" s="29"/>
      <c r="C51" s="29"/>
      <c r="D51" s="29"/>
      <c r="E51" s="30"/>
      <c r="F51" s="30" t="s">
        <v>58</v>
      </c>
      <c r="G51" s="31" t="s">
        <v>41</v>
      </c>
      <c r="H51" s="20"/>
      <c r="I51" s="20"/>
      <c r="J51" s="20"/>
      <c r="K51" s="20"/>
      <c r="L51" s="79"/>
    </row>
    <row r="52" spans="1:12" ht="15" customHeight="1">
      <c r="A52" s="61">
        <v>43</v>
      </c>
      <c r="B52" s="29"/>
      <c r="C52" s="29"/>
      <c r="D52" s="29"/>
      <c r="E52" s="30"/>
      <c r="F52" s="30" t="s">
        <v>59</v>
      </c>
      <c r="G52" s="31" t="s">
        <v>42</v>
      </c>
      <c r="H52" s="20"/>
      <c r="I52" s="20"/>
      <c r="J52" s="20"/>
      <c r="K52" s="20"/>
      <c r="L52" s="79"/>
    </row>
    <row r="53" spans="1:12" ht="15" customHeight="1">
      <c r="A53" s="60">
        <v>44</v>
      </c>
      <c r="B53" s="29"/>
      <c r="C53" s="29"/>
      <c r="D53" s="29"/>
      <c r="E53" s="30" t="s">
        <v>60</v>
      </c>
      <c r="F53" s="30"/>
      <c r="G53" s="31" t="s">
        <v>43</v>
      </c>
      <c r="H53" s="28">
        <f>SUM(H54:H55)</f>
        <v>1004897</v>
      </c>
      <c r="I53" s="28">
        <f>SUM(I54:I55)</f>
        <v>1047551</v>
      </c>
      <c r="J53" s="28">
        <f>SUM(J54:J55)</f>
        <v>1047551</v>
      </c>
      <c r="K53" s="28">
        <f>SUM(K54:K55)</f>
        <v>1047551</v>
      </c>
      <c r="L53" s="78">
        <f>SUM(L54:L55)</f>
        <v>1007621</v>
      </c>
    </row>
    <row r="54" spans="1:12" ht="15" customHeight="1">
      <c r="A54" s="61">
        <v>45</v>
      </c>
      <c r="B54" s="29"/>
      <c r="C54" s="29"/>
      <c r="D54" s="29"/>
      <c r="E54" s="30"/>
      <c r="F54" s="30" t="s">
        <v>61</v>
      </c>
      <c r="G54" s="31" t="s">
        <v>44</v>
      </c>
      <c r="H54" s="20">
        <v>751651</v>
      </c>
      <c r="I54" s="20">
        <v>732306</v>
      </c>
      <c r="J54" s="20">
        <v>720912</v>
      </c>
      <c r="K54" s="20">
        <v>683413</v>
      </c>
      <c r="L54" s="79">
        <v>692257</v>
      </c>
    </row>
    <row r="55" spans="1:12" ht="15" customHeight="1">
      <c r="A55" s="60">
        <v>46</v>
      </c>
      <c r="B55" s="29"/>
      <c r="C55" s="29"/>
      <c r="D55" s="29"/>
      <c r="E55" s="30"/>
      <c r="F55" s="30" t="s">
        <v>62</v>
      </c>
      <c r="G55" s="31" t="s">
        <v>45</v>
      </c>
      <c r="H55" s="20">
        <v>253246</v>
      </c>
      <c r="I55" s="20">
        <v>315245</v>
      </c>
      <c r="J55" s="20">
        <v>326639</v>
      </c>
      <c r="K55" s="20">
        <v>364138</v>
      </c>
      <c r="L55" s="79">
        <v>315364</v>
      </c>
    </row>
    <row r="56" spans="1:13" ht="13.5" thickBot="1">
      <c r="A56" s="61">
        <v>47</v>
      </c>
      <c r="B56" s="57"/>
      <c r="C56" s="57"/>
      <c r="D56" s="57"/>
      <c r="E56" s="57"/>
      <c r="F56" s="57"/>
      <c r="G56" s="57" t="s">
        <v>46</v>
      </c>
      <c r="H56" s="59">
        <f>H41+H44</f>
        <v>1944502</v>
      </c>
      <c r="I56" s="59">
        <f>I41+I44</f>
        <v>2070095</v>
      </c>
      <c r="J56" s="59">
        <f>J41+J44</f>
        <v>2134538</v>
      </c>
      <c r="K56" s="59">
        <f>K41+K44</f>
        <v>2168090</v>
      </c>
      <c r="L56" s="80">
        <f>L41+L44</f>
        <v>2097351</v>
      </c>
      <c r="M56" s="5"/>
    </row>
    <row r="59" spans="7:8" ht="12.75">
      <c r="G59" s="86"/>
      <c r="H59" s="87"/>
    </row>
  </sheetData>
  <sheetProtection/>
  <mergeCells count="27">
    <mergeCell ref="H6:H7"/>
    <mergeCell ref="A6:A7"/>
    <mergeCell ref="B6:B7"/>
    <mergeCell ref="C6:C7"/>
    <mergeCell ref="D6:D7"/>
    <mergeCell ref="F6:F7"/>
    <mergeCell ref="G6:G7"/>
    <mergeCell ref="K6:K7"/>
    <mergeCell ref="K30:K31"/>
    <mergeCell ref="A30:A31"/>
    <mergeCell ref="B30:B31"/>
    <mergeCell ref="C30:C31"/>
    <mergeCell ref="D30:D31"/>
    <mergeCell ref="E30:E31"/>
    <mergeCell ref="J6:J7"/>
    <mergeCell ref="J30:J31"/>
    <mergeCell ref="E6:E7"/>
    <mergeCell ref="A1:L1"/>
    <mergeCell ref="A3:L3"/>
    <mergeCell ref="A4:L4"/>
    <mergeCell ref="I30:I31"/>
    <mergeCell ref="F30:F31"/>
    <mergeCell ref="G30:G31"/>
    <mergeCell ref="H30:H31"/>
    <mergeCell ref="I6:I7"/>
    <mergeCell ref="L6:L7"/>
    <mergeCell ref="L30:L31"/>
  </mergeCells>
  <printOptions horizontalCentered="1"/>
  <pageMargins left="0.7086614173228347" right="0.7086614173228347" top="0.6299212598425197" bottom="0.5905511811023623" header="0.31496062992125984" footer="0.31496062992125984"/>
  <pageSetup firstPageNumber="1" useFirstPageNumber="1" horizontalDpi="600" verticalDpi="600" orientation="landscape" paperSize="9" scale="5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szendrodi</dc:creator>
  <cp:keywords/>
  <dc:description/>
  <cp:lastModifiedBy>Ájpli Ágnes</cp:lastModifiedBy>
  <cp:lastPrinted>2016-01-23T18:30:51Z</cp:lastPrinted>
  <dcterms:created xsi:type="dcterms:W3CDTF">2014-01-08T12:14:20Z</dcterms:created>
  <dcterms:modified xsi:type="dcterms:W3CDTF">2021-02-22T08:36:36Z</dcterms:modified>
  <cp:category/>
  <cp:version/>
  <cp:contentType/>
  <cp:contentStatus/>
</cp:coreProperties>
</file>