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amas\Documents\AA\Tamás\Csertő\Rendeletek\Zárszámadás 2017\"/>
    </mc:Choice>
  </mc:AlternateContent>
  <xr:revisionPtr revIDLastSave="0" documentId="8_{62605248-08F2-4B22-BDD4-462ED1C4F4D1}" xr6:coauthVersionLast="37" xr6:coauthVersionMax="37" xr10:uidLastSave="{00000000-0000-0000-0000-000000000000}"/>
  <bookViews>
    <workbookView xWindow="0" yWindow="0" windowWidth="20490" windowHeight="7545" xr2:uid="{00000000-000D-0000-FFFF-FFFF00000000}"/>
  </bookViews>
  <sheets>
    <sheet name="vagyon2018" sheetId="1" r:id="rId1"/>
  </sheets>
  <calcPr calcId="162913"/>
</workbook>
</file>

<file path=xl/calcChain.xml><?xml version="1.0" encoding="utf-8"?>
<calcChain xmlns="http://schemas.openxmlformats.org/spreadsheetml/2006/main">
  <c r="C79" i="1" l="1"/>
  <c r="C53" i="1" l="1"/>
  <c r="C21" i="1"/>
  <c r="C11" i="1"/>
  <c r="C16" i="1"/>
  <c r="C103" i="1"/>
  <c r="C96" i="1"/>
  <c r="C87" i="1"/>
  <c r="C82" i="1"/>
  <c r="C52" i="1"/>
  <c r="C47" i="1"/>
  <c r="C42" i="1"/>
  <c r="C37" i="1"/>
  <c r="C32" i="1"/>
  <c r="C27" i="1"/>
  <c r="C109" i="1" l="1"/>
  <c r="C10" i="1"/>
  <c r="C26" i="1"/>
  <c r="C9" i="1" l="1"/>
  <c r="C93" i="1" s="1"/>
</calcChain>
</file>

<file path=xl/sharedStrings.xml><?xml version="1.0" encoding="utf-8"?>
<sst xmlns="http://schemas.openxmlformats.org/spreadsheetml/2006/main" count="235" uniqueCount="177">
  <si>
    <t>Megnevezés</t>
  </si>
  <si>
    <t>Sorszám</t>
  </si>
  <si>
    <t>Tárgyév</t>
  </si>
  <si>
    <t>ESZKÖZÖK</t>
  </si>
  <si>
    <t xml:space="preserve"> </t>
  </si>
  <si>
    <t>A/ NEMZETI VAGYONBA TARTOZÓ BEFEKTETETT ESZKÖZÖK</t>
  </si>
  <si>
    <t>A</t>
  </si>
  <si>
    <t>I. IMMATERIÁLIS JAVAK</t>
  </si>
  <si>
    <t>A/I</t>
  </si>
  <si>
    <t>1. Vagyoni értékű jogok</t>
  </si>
  <si>
    <t>A/I/1</t>
  </si>
  <si>
    <t>a) Forgalomképtelen törzsvagyon</t>
  </si>
  <si>
    <t>A/I/1/a</t>
  </si>
  <si>
    <t>b) Nemzetgazdasági szempontból kiemelt jelentőségű törzsvagyon</t>
  </si>
  <si>
    <t>A/I/1/b</t>
  </si>
  <si>
    <t>c) Korlátozottan forgalomképes vagyon</t>
  </si>
  <si>
    <t>A/I/1/c</t>
  </si>
  <si>
    <t>d) Üzleti vagyon</t>
  </si>
  <si>
    <t>A/I/1/d</t>
  </si>
  <si>
    <t>2. Szellemi termékek</t>
  </si>
  <si>
    <t>A/I/2</t>
  </si>
  <si>
    <t>A/I/2/a</t>
  </si>
  <si>
    <t>A/I/2/b</t>
  </si>
  <si>
    <t>A/I/2/c</t>
  </si>
  <si>
    <t>A/I/2/d</t>
  </si>
  <si>
    <t>3. Immateriális javak értékhelyesbítése</t>
  </si>
  <si>
    <t>A/I/3</t>
  </si>
  <si>
    <t>A/I/3/a</t>
  </si>
  <si>
    <t>A/I/3/b</t>
  </si>
  <si>
    <t>A/I/3/c</t>
  </si>
  <si>
    <t>A/I/3/d</t>
  </si>
  <si>
    <t>II. TÁRGYI ESZKÖZÖK</t>
  </si>
  <si>
    <t>A/II</t>
  </si>
  <si>
    <t>1. Ingatlanok és kapcsolódó vagyoni értékű jogok</t>
  </si>
  <si>
    <t>A/II/1</t>
  </si>
  <si>
    <t>A/II/1/a</t>
  </si>
  <si>
    <t>A/II/1/b</t>
  </si>
  <si>
    <t>A/II/1/c</t>
  </si>
  <si>
    <t>A/II/1/d</t>
  </si>
  <si>
    <t>2. Gépek, berendezések, felszerelések, járművek</t>
  </si>
  <si>
    <t>A/II/2</t>
  </si>
  <si>
    <t>A/II/2/a</t>
  </si>
  <si>
    <t>A/II/2/b</t>
  </si>
  <si>
    <t>A/II/2/c</t>
  </si>
  <si>
    <t>A/II/2/d</t>
  </si>
  <si>
    <t>3. Tenyészállatok</t>
  </si>
  <si>
    <t>A/II/3</t>
  </si>
  <si>
    <t>A/II/3/a</t>
  </si>
  <si>
    <t>A/II/3/b</t>
  </si>
  <si>
    <t>A/II/3/c</t>
  </si>
  <si>
    <t>A/II/3/d</t>
  </si>
  <si>
    <t>4. Beruházások, felújítások</t>
  </si>
  <si>
    <t>A/II/4</t>
  </si>
  <si>
    <t>A/II/4/a</t>
  </si>
  <si>
    <t>A/II/4/b</t>
  </si>
  <si>
    <t>A/II/4/c</t>
  </si>
  <si>
    <t>A/II/4/d</t>
  </si>
  <si>
    <t>5. Tárgyi eszközök értékhelyesbítése</t>
  </si>
  <si>
    <t>A/II/5</t>
  </si>
  <si>
    <t>A/II/5/a</t>
  </si>
  <si>
    <t>A/II/5/b</t>
  </si>
  <si>
    <t>A/II/5/c</t>
  </si>
  <si>
    <t>A/II/5/d</t>
  </si>
  <si>
    <t>III. BEFEKTETETT PÉNZÜGYI ESZKÖZÖK</t>
  </si>
  <si>
    <t>A/III</t>
  </si>
  <si>
    <t>1. Tartós részesedések</t>
  </si>
  <si>
    <t>A/III/1</t>
  </si>
  <si>
    <t>A/III/1/a</t>
  </si>
  <si>
    <t>A/III/1/b</t>
  </si>
  <si>
    <t>A/III/1/c</t>
  </si>
  <si>
    <t>A/III/1/d</t>
  </si>
  <si>
    <t>2. Tartós hitelviszonyt megtestesítő értékpapírok</t>
  </si>
  <si>
    <t>A/III/2</t>
  </si>
  <si>
    <t>A/III/2/a</t>
  </si>
  <si>
    <t>A/III/2/b</t>
  </si>
  <si>
    <t>A/III/2/c</t>
  </si>
  <si>
    <t>A/III/2/d</t>
  </si>
  <si>
    <t>3. Befektetett pénzügyi eszközök értékhelyesbítése</t>
  </si>
  <si>
    <t>A/III/3</t>
  </si>
  <si>
    <t>A/III/3/a</t>
  </si>
  <si>
    <t>A/III/3/b</t>
  </si>
  <si>
    <t>A/III/3/c</t>
  </si>
  <si>
    <t>A/III/3/d</t>
  </si>
  <si>
    <t>IV. KONCESSZIÓBA, VAGYONKEZELÉSBE ADOTT ESZKÖZÖK</t>
  </si>
  <si>
    <t>A/IV</t>
  </si>
  <si>
    <t>1.Koncesszióba, vagyonkezelésbe adott eszközök</t>
  </si>
  <si>
    <t>A/IV/1</t>
  </si>
  <si>
    <t>A/IV/1/a</t>
  </si>
  <si>
    <t>A/IV/1/b</t>
  </si>
  <si>
    <t>A/IV/1/c</t>
  </si>
  <si>
    <t>A/IV/1/d</t>
  </si>
  <si>
    <t>2. Koncesszióba, vagyonkezelésbe adott eszközök értékhelyesbítése</t>
  </si>
  <si>
    <t>A/IV/2</t>
  </si>
  <si>
    <t>A/IV/2/a</t>
  </si>
  <si>
    <t>A/IV/2/b</t>
  </si>
  <si>
    <t>A/IV/2/c</t>
  </si>
  <si>
    <t>A/IV/2/d</t>
  </si>
  <si>
    <t>B/ NEMZETI VAGYONBA TARTOZÓ FORGÓESZKÖZÖK</t>
  </si>
  <si>
    <t>B</t>
  </si>
  <si>
    <t>I. Készletek</t>
  </si>
  <si>
    <t>B/I</t>
  </si>
  <si>
    <t>II. Értékpapírok</t>
  </si>
  <si>
    <t>B/II</t>
  </si>
  <si>
    <t>C/ PÉNZESZKÖZÖK</t>
  </si>
  <si>
    <t>C</t>
  </si>
  <si>
    <t>I. Lekötött bankbetétek</t>
  </si>
  <si>
    <t>C/I</t>
  </si>
  <si>
    <t>II. Pénztárak, csekkek, betétkönyvek</t>
  </si>
  <si>
    <t>C/II</t>
  </si>
  <si>
    <t>III. Forintszámlák</t>
  </si>
  <si>
    <t>C/III</t>
  </si>
  <si>
    <t>IV. Devizaszámlák</t>
  </si>
  <si>
    <t>C/IV</t>
  </si>
  <si>
    <t>D/ KÖVETELÉSEK</t>
  </si>
  <si>
    <t>D</t>
  </si>
  <si>
    <t>I. Költségvetési évben esedékes követelések</t>
  </si>
  <si>
    <t>D/I</t>
  </si>
  <si>
    <t>II. Költségvetési évet követően esedékes követelések</t>
  </si>
  <si>
    <t>D/II</t>
  </si>
  <si>
    <t>III. Követelés jellegű sajátos elszámolások</t>
  </si>
  <si>
    <t>D/III</t>
  </si>
  <si>
    <t>E/ EGYÉB SAJÁTOS ESZKÖZOLDALI ELSZÁMOLÁSOK</t>
  </si>
  <si>
    <t>E</t>
  </si>
  <si>
    <t>F/ AKTÍV IDŐBELI ELHATÁROLÁSOK</t>
  </si>
  <si>
    <t>F</t>
  </si>
  <si>
    <t>ESZKÖZÖK ÖSSZESEN</t>
  </si>
  <si>
    <t>A+..+F</t>
  </si>
  <si>
    <t>FORRÁSOK</t>
  </si>
  <si>
    <t>G/ SAJÁT TŐKE</t>
  </si>
  <si>
    <t>G</t>
  </si>
  <si>
    <t>I. Nemzeti vagyon induláskori értéke</t>
  </si>
  <si>
    <t>G/I</t>
  </si>
  <si>
    <t>II. Nemzeti vagyon változásai</t>
  </si>
  <si>
    <t>G/II</t>
  </si>
  <si>
    <t>III. Egyéb eszközök induláskori értéke és változásai</t>
  </si>
  <si>
    <t>G/III</t>
  </si>
  <si>
    <t>IV. Felhalmozott eredmény</t>
  </si>
  <si>
    <t>G/IV</t>
  </si>
  <si>
    <t>V. Eszközök értékhelyesbítésének forrása</t>
  </si>
  <si>
    <t>G/V</t>
  </si>
  <si>
    <t>VI. Mérleg szerinti eredmény</t>
  </si>
  <si>
    <t>G/VI</t>
  </si>
  <si>
    <t>H/ KÖTELEZETTSÉGEK</t>
  </si>
  <si>
    <t>H</t>
  </si>
  <si>
    <t>I. Költségvetési évben esedékes kötelezettségek</t>
  </si>
  <si>
    <t>H/I</t>
  </si>
  <si>
    <t>II. Költségvetési évet követően esedékes kötelezettségek</t>
  </si>
  <si>
    <t>H/II</t>
  </si>
  <si>
    <t>III. Kötelezettség jellegű sajátos elszámolások</t>
  </si>
  <si>
    <t>H/III</t>
  </si>
  <si>
    <t>I/ KINCSTÁRI SZÁMLAVEZETÉSSEL KAPCSOLATOS ELSZÁMOLÁSOK</t>
  </si>
  <si>
    <t>I</t>
  </si>
  <si>
    <t>J/ PASSZÍV IDŐBELI ELHATÁROLÁSOK (=K/1+K/2+K/3)</t>
  </si>
  <si>
    <t>J</t>
  </si>
  <si>
    <t>FORRÁSOK ÖSSZESEN</t>
  </si>
  <si>
    <t>G+...+J</t>
  </si>
  <si>
    <t>MÉRLEGEN KÍVÜLI TÉTELEK</t>
  </si>
  <si>
    <t>L</t>
  </si>
  <si>
    <t>"0"-ra írt eszközök</t>
  </si>
  <si>
    <t>L/1</t>
  </si>
  <si>
    <t>Használatban lévő kisértékű immateriális javak, tárgyi eszközök</t>
  </si>
  <si>
    <t>L/2</t>
  </si>
  <si>
    <t>Használatban lévő készletek</t>
  </si>
  <si>
    <t>L/3</t>
  </si>
  <si>
    <t>01-02. számlacsoportban nyilvántartott eszközök (Áht-n belüli vagyonkezelésbe adott, bérbevett, letétbe, bizományba, üzemeltetésre átvett, stb.)</t>
  </si>
  <si>
    <t>L/4</t>
  </si>
  <si>
    <t>A nemzeti vagyonról szóló 2011. évi CXCVI. törvény 1. § (2) bekezdés g) és h) pontja szerinti kulturális javak és régészeti leletek (bekerülési érték nélküli)</t>
  </si>
  <si>
    <t>L/5</t>
  </si>
  <si>
    <t>Függő követelések</t>
  </si>
  <si>
    <t>L/6</t>
  </si>
  <si>
    <t>Függő kötelezettségek</t>
  </si>
  <si>
    <t>L/7</t>
  </si>
  <si>
    <t>Biztos (jövőbeni) követelések</t>
  </si>
  <si>
    <t>L/8</t>
  </si>
  <si>
    <t>Intézmény: CSERTŐ KÖZSÉGI ÖNKORMÁNYZAT</t>
  </si>
  <si>
    <t>Törzsszáma: 334769</t>
  </si>
  <si>
    <t>Vagyonkimutatás - 2017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</si>
</sst>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0" x14ac:knownFonts="1">
    <font>
      <sz val="11"/>
      <color rgb="FF000000"/>
      <name val="Calibri"/>
    </font>
    <font>
      <b/>
      <sz val="16"/>
      <color rgb="FF000000"/>
      <name val="Calibri"/>
    </font>
    <font>
      <sz val="10"/>
      <color rgb="FF000000"/>
      <name val="Calibri"/>
    </font>
    <font>
      <sz val="9"/>
      <color rgb="FF000000"/>
      <name val="Calibri"/>
    </font>
    <font>
      <b/>
      <sz val="10"/>
      <color rgb="FF000000"/>
      <name val="Calibri"/>
    </font>
    <font>
      <b/>
      <sz val="9"/>
      <color rgb="FF000000"/>
      <name val="Calibri"/>
    </font>
    <font>
      <sz val="11"/>
      <color rgb="FF000000"/>
      <name val="Calibri"/>
    </font>
    <font>
      <b/>
      <sz val="10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164" fontId="5" fillId="0" borderId="0" xfId="1" applyNumberFormat="1" applyFont="1"/>
    <xf numFmtId="164" fontId="5" fillId="0" borderId="0" xfId="1" applyNumberFormat="1" applyFont="1" applyAlignment="1">
      <alignment wrapText="1"/>
    </xf>
    <xf numFmtId="164" fontId="3" fillId="0" borderId="0" xfId="1" applyNumberFormat="1" applyFont="1" applyAlignment="1">
      <alignment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164" fontId="8" fillId="0" borderId="0" xfId="1" applyNumberFormat="1" applyFont="1"/>
    <xf numFmtId="0" fontId="9" fillId="0" borderId="0" xfId="0" applyFont="1" applyAlignment="1">
      <alignment wrapText="1"/>
    </xf>
    <xf numFmtId="0" fontId="0" fillId="0" borderId="0" xfId="0"/>
    <xf numFmtId="0" fontId="1" fillId="0" borderId="0" xfId="0" applyFont="1" applyAlignment="1">
      <alignment horizontal="center" wrapText="1"/>
    </xf>
  </cellXfs>
  <cellStyles count="2">
    <cellStyle name="Ezres" xfId="1" builtinId="3"/>
    <cellStyle name="Normá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9"/>
  <sheetViews>
    <sheetView tabSelected="1" view="pageBreakPreview" zoomScaleNormal="100" zoomScaleSheetLayoutView="100" workbookViewId="0">
      <selection activeCell="E7" sqref="E7"/>
    </sheetView>
  </sheetViews>
  <sheetFormatPr defaultRowHeight="15" x14ac:dyDescent="0.25"/>
  <cols>
    <col min="1" max="1" width="32.85546875" customWidth="1"/>
    <col min="2" max="2" width="8.85546875" customWidth="1"/>
    <col min="3" max="3" width="14.42578125" customWidth="1"/>
    <col min="4" max="112" width="13" customWidth="1"/>
  </cols>
  <sheetData>
    <row r="1" spans="1:3" x14ac:dyDescent="0.25">
      <c r="A1" s="14" t="s">
        <v>174</v>
      </c>
      <c r="B1" s="15"/>
      <c r="C1" s="15"/>
    </row>
    <row r="2" spans="1:3" x14ac:dyDescent="0.25">
      <c r="A2" s="14" t="s">
        <v>175</v>
      </c>
      <c r="B2" s="15"/>
      <c r="C2" s="15"/>
    </row>
    <row r="4" spans="1:3" ht="16.5" x14ac:dyDescent="0.35">
      <c r="A4" s="16" t="s">
        <v>176</v>
      </c>
      <c r="B4" s="15"/>
      <c r="C4" s="15"/>
    </row>
    <row r="6" spans="1:3" x14ac:dyDescent="0.25">
      <c r="A6" s="4" t="s">
        <v>0</v>
      </c>
      <c r="B6" s="4" t="s">
        <v>1</v>
      </c>
      <c r="C6" s="4" t="s">
        <v>2</v>
      </c>
    </row>
    <row r="7" spans="1:3" x14ac:dyDescent="0.25">
      <c r="A7" s="7">
        <v>1</v>
      </c>
      <c r="B7" s="7">
        <v>2</v>
      </c>
      <c r="C7" s="7">
        <v>4</v>
      </c>
    </row>
    <row r="8" spans="1:3" x14ac:dyDescent="0.25">
      <c r="A8" s="1" t="s">
        <v>3</v>
      </c>
      <c r="B8" s="2" t="s">
        <v>4</v>
      </c>
      <c r="C8" s="2" t="s">
        <v>4</v>
      </c>
    </row>
    <row r="9" spans="1:3" ht="26.25" x14ac:dyDescent="0.25">
      <c r="A9" s="3" t="s">
        <v>5</v>
      </c>
      <c r="B9" s="5" t="s">
        <v>6</v>
      </c>
      <c r="C9" s="8">
        <f>SUM(C10,C26,C52,C68)</f>
        <v>441517693</v>
      </c>
    </row>
    <row r="10" spans="1:3" x14ac:dyDescent="0.25">
      <c r="A10" s="3" t="s">
        <v>7</v>
      </c>
      <c r="B10" s="5" t="s">
        <v>8</v>
      </c>
      <c r="C10" s="8">
        <f>C11+C16+C21</f>
        <v>792767</v>
      </c>
    </row>
    <row r="11" spans="1:3" x14ac:dyDescent="0.25">
      <c r="A11" s="3" t="s">
        <v>9</v>
      </c>
      <c r="B11" s="5" t="s">
        <v>10</v>
      </c>
      <c r="C11" s="8">
        <f>SUM(C12:C15)</f>
        <v>0</v>
      </c>
    </row>
    <row r="12" spans="1:3" x14ac:dyDescent="0.25">
      <c r="A12" s="3" t="s">
        <v>11</v>
      </c>
      <c r="B12" s="5" t="s">
        <v>12</v>
      </c>
      <c r="C12" s="8">
        <v>0</v>
      </c>
    </row>
    <row r="13" spans="1:3" ht="26.25" x14ac:dyDescent="0.25">
      <c r="A13" s="3" t="s">
        <v>13</v>
      </c>
      <c r="B13" s="5" t="s">
        <v>14</v>
      </c>
      <c r="C13" s="8">
        <v>0</v>
      </c>
    </row>
    <row r="14" spans="1:3" x14ac:dyDescent="0.25">
      <c r="A14" s="3" t="s">
        <v>15</v>
      </c>
      <c r="B14" s="5" t="s">
        <v>16</v>
      </c>
      <c r="C14" s="9"/>
    </row>
    <row r="15" spans="1:3" x14ac:dyDescent="0.25">
      <c r="A15" s="3" t="s">
        <v>17</v>
      </c>
      <c r="B15" s="5" t="s">
        <v>18</v>
      </c>
      <c r="C15" s="9"/>
    </row>
    <row r="16" spans="1:3" x14ac:dyDescent="0.25">
      <c r="A16" s="3" t="s">
        <v>19</v>
      </c>
      <c r="B16" s="5" t="s">
        <v>20</v>
      </c>
      <c r="C16" s="8">
        <f>SUM(C17:C20)</f>
        <v>792767</v>
      </c>
    </row>
    <row r="17" spans="1:3" x14ac:dyDescent="0.25">
      <c r="A17" s="3" t="s">
        <v>11</v>
      </c>
      <c r="B17" s="5" t="s">
        <v>21</v>
      </c>
      <c r="C17" s="8">
        <v>0</v>
      </c>
    </row>
    <row r="18" spans="1:3" ht="26.25" x14ac:dyDescent="0.25">
      <c r="A18" s="3" t="s">
        <v>13</v>
      </c>
      <c r="B18" s="5" t="s">
        <v>22</v>
      </c>
      <c r="C18" s="8">
        <v>0</v>
      </c>
    </row>
    <row r="19" spans="1:3" x14ac:dyDescent="0.25">
      <c r="A19" s="3" t="s">
        <v>15</v>
      </c>
      <c r="B19" s="5" t="s">
        <v>23</v>
      </c>
      <c r="C19" s="9">
        <v>792767</v>
      </c>
    </row>
    <row r="20" spans="1:3" x14ac:dyDescent="0.25">
      <c r="A20" s="3" t="s">
        <v>17</v>
      </c>
      <c r="B20" s="5" t="s">
        <v>24</v>
      </c>
      <c r="C20" s="9">
        <v>0</v>
      </c>
    </row>
    <row r="21" spans="1:3" x14ac:dyDescent="0.25">
      <c r="A21" s="3" t="s">
        <v>25</v>
      </c>
      <c r="B21" s="5" t="s">
        <v>26</v>
      </c>
      <c r="C21" s="8">
        <f>SUM(C22:C25)</f>
        <v>0</v>
      </c>
    </row>
    <row r="22" spans="1:3" x14ac:dyDescent="0.25">
      <c r="A22" s="3" t="s">
        <v>11</v>
      </c>
      <c r="B22" s="5" t="s">
        <v>27</v>
      </c>
      <c r="C22" s="8">
        <v>0</v>
      </c>
    </row>
    <row r="23" spans="1:3" ht="26.25" x14ac:dyDescent="0.25">
      <c r="A23" s="3" t="s">
        <v>13</v>
      </c>
      <c r="B23" s="5" t="s">
        <v>28</v>
      </c>
      <c r="C23" s="8">
        <v>0</v>
      </c>
    </row>
    <row r="24" spans="1:3" x14ac:dyDescent="0.25">
      <c r="A24" s="3" t="s">
        <v>15</v>
      </c>
      <c r="B24" s="5" t="s">
        <v>29</v>
      </c>
      <c r="C24" s="9"/>
    </row>
    <row r="25" spans="1:3" x14ac:dyDescent="0.25">
      <c r="A25" s="3" t="s">
        <v>17</v>
      </c>
      <c r="B25" s="5" t="s">
        <v>30</v>
      </c>
      <c r="C25" s="9"/>
    </row>
    <row r="26" spans="1:3" x14ac:dyDescent="0.25">
      <c r="A26" s="3" t="s">
        <v>31</v>
      </c>
      <c r="B26" s="5" t="s">
        <v>32</v>
      </c>
      <c r="C26" s="8">
        <f>C27+C32+C37+C42+C47</f>
        <v>440669442</v>
      </c>
    </row>
    <row r="27" spans="1:3" ht="26.25" x14ac:dyDescent="0.25">
      <c r="A27" s="3" t="s">
        <v>33</v>
      </c>
      <c r="B27" s="5" t="s">
        <v>34</v>
      </c>
      <c r="C27" s="8">
        <f>SUM(C28:C31)</f>
        <v>431087812</v>
      </c>
    </row>
    <row r="28" spans="1:3" x14ac:dyDescent="0.25">
      <c r="A28" s="3" t="s">
        <v>11</v>
      </c>
      <c r="B28" s="5" t="s">
        <v>35</v>
      </c>
      <c r="C28" s="9">
        <v>168957979</v>
      </c>
    </row>
    <row r="29" spans="1:3" ht="26.25" x14ac:dyDescent="0.25">
      <c r="A29" s="3" t="s">
        <v>13</v>
      </c>
      <c r="B29" s="5" t="s">
        <v>36</v>
      </c>
      <c r="C29" s="9">
        <v>0</v>
      </c>
    </row>
    <row r="30" spans="1:3" x14ac:dyDescent="0.25">
      <c r="A30" s="3" t="s">
        <v>15</v>
      </c>
      <c r="B30" s="5" t="s">
        <v>37</v>
      </c>
      <c r="C30" s="9">
        <v>253303746</v>
      </c>
    </row>
    <row r="31" spans="1:3" x14ac:dyDescent="0.25">
      <c r="A31" s="3" t="s">
        <v>17</v>
      </c>
      <c r="B31" s="5" t="s">
        <v>38</v>
      </c>
      <c r="C31" s="9">
        <v>8826087</v>
      </c>
    </row>
    <row r="32" spans="1:3" ht="26.25" x14ac:dyDescent="0.25">
      <c r="A32" s="11" t="s">
        <v>39</v>
      </c>
      <c r="B32" s="12" t="s">
        <v>40</v>
      </c>
      <c r="C32" s="13">
        <f>SUM(C33:C36)</f>
        <v>7846370</v>
      </c>
    </row>
    <row r="33" spans="1:3" x14ac:dyDescent="0.25">
      <c r="A33" s="3" t="s">
        <v>11</v>
      </c>
      <c r="B33" s="5" t="s">
        <v>41</v>
      </c>
      <c r="C33" s="9">
        <v>0</v>
      </c>
    </row>
    <row r="34" spans="1:3" ht="26.25" x14ac:dyDescent="0.25">
      <c r="A34" s="3" t="s">
        <v>13</v>
      </c>
      <c r="B34" s="5" t="s">
        <v>42</v>
      </c>
      <c r="C34" s="9">
        <v>0</v>
      </c>
    </row>
    <row r="35" spans="1:3" x14ac:dyDescent="0.25">
      <c r="A35" s="3" t="s">
        <v>15</v>
      </c>
      <c r="B35" s="5" t="s">
        <v>43</v>
      </c>
      <c r="C35" s="9">
        <v>0</v>
      </c>
    </row>
    <row r="36" spans="1:3" x14ac:dyDescent="0.25">
      <c r="A36" s="3" t="s">
        <v>17</v>
      </c>
      <c r="B36" s="5" t="s">
        <v>44</v>
      </c>
      <c r="C36" s="9">
        <v>7846370</v>
      </c>
    </row>
    <row r="37" spans="1:3" x14ac:dyDescent="0.25">
      <c r="A37" s="3" t="s">
        <v>45</v>
      </c>
      <c r="B37" s="5" t="s">
        <v>46</v>
      </c>
      <c r="C37" s="8">
        <f>SUM(C38:C41)</f>
        <v>0</v>
      </c>
    </row>
    <row r="38" spans="1:3" x14ac:dyDescent="0.25">
      <c r="A38" s="3" t="s">
        <v>11</v>
      </c>
      <c r="B38" s="5" t="s">
        <v>47</v>
      </c>
      <c r="C38" s="8">
        <v>0</v>
      </c>
    </row>
    <row r="39" spans="1:3" ht="26.25" x14ac:dyDescent="0.25">
      <c r="A39" s="3" t="s">
        <v>13</v>
      </c>
      <c r="B39" s="5" t="s">
        <v>48</v>
      </c>
      <c r="C39" s="8">
        <v>0</v>
      </c>
    </row>
    <row r="40" spans="1:3" x14ac:dyDescent="0.25">
      <c r="A40" s="3" t="s">
        <v>15</v>
      </c>
      <c r="B40" s="5" t="s">
        <v>49</v>
      </c>
      <c r="C40" s="8">
        <v>0</v>
      </c>
    </row>
    <row r="41" spans="1:3" x14ac:dyDescent="0.25">
      <c r="A41" s="3" t="s">
        <v>17</v>
      </c>
      <c r="B41" s="5" t="s">
        <v>50</v>
      </c>
      <c r="C41" s="9"/>
    </row>
    <row r="42" spans="1:3" x14ac:dyDescent="0.25">
      <c r="A42" s="3" t="s">
        <v>51</v>
      </c>
      <c r="B42" s="5" t="s">
        <v>52</v>
      </c>
      <c r="C42" s="9">
        <f>SUM(C43:C46)</f>
        <v>1735260</v>
      </c>
    </row>
    <row r="43" spans="1:3" x14ac:dyDescent="0.25">
      <c r="A43" s="3" t="s">
        <v>11</v>
      </c>
      <c r="B43" s="5" t="s">
        <v>53</v>
      </c>
      <c r="C43" s="8">
        <v>0</v>
      </c>
    </row>
    <row r="44" spans="1:3" ht="26.25" x14ac:dyDescent="0.25">
      <c r="A44" s="3" t="s">
        <v>13</v>
      </c>
      <c r="B44" s="5" t="s">
        <v>54</v>
      </c>
      <c r="C44" s="8">
        <v>0</v>
      </c>
    </row>
    <row r="45" spans="1:3" x14ac:dyDescent="0.25">
      <c r="A45" s="3" t="s">
        <v>15</v>
      </c>
      <c r="B45" s="5" t="s">
        <v>55</v>
      </c>
      <c r="C45" s="8">
        <v>0</v>
      </c>
    </row>
    <row r="46" spans="1:3" x14ac:dyDescent="0.25">
      <c r="A46" s="3" t="s">
        <v>17</v>
      </c>
      <c r="B46" s="5" t="s">
        <v>56</v>
      </c>
      <c r="C46" s="8">
        <v>1735260</v>
      </c>
    </row>
    <row r="47" spans="1:3" x14ac:dyDescent="0.25">
      <c r="A47" s="3" t="s">
        <v>57</v>
      </c>
      <c r="B47" s="5" t="s">
        <v>58</v>
      </c>
      <c r="C47" s="8">
        <f>SUM(C48:C51)</f>
        <v>0</v>
      </c>
    </row>
    <row r="48" spans="1:3" x14ac:dyDescent="0.25">
      <c r="A48" s="3" t="s">
        <v>11</v>
      </c>
      <c r="B48" s="5" t="s">
        <v>59</v>
      </c>
      <c r="C48" s="9"/>
    </row>
    <row r="49" spans="1:3" ht="26.25" x14ac:dyDescent="0.25">
      <c r="A49" s="3" t="s">
        <v>13</v>
      </c>
      <c r="B49" s="5" t="s">
        <v>60</v>
      </c>
      <c r="C49" s="9"/>
    </row>
    <row r="50" spans="1:3" x14ac:dyDescent="0.25">
      <c r="A50" s="3" t="s">
        <v>15</v>
      </c>
      <c r="B50" s="5" t="s">
        <v>61</v>
      </c>
      <c r="C50" s="9"/>
    </row>
    <row r="51" spans="1:3" x14ac:dyDescent="0.25">
      <c r="A51" s="3" t="s">
        <v>17</v>
      </c>
      <c r="B51" s="5" t="s">
        <v>62</v>
      </c>
      <c r="C51" s="9"/>
    </row>
    <row r="52" spans="1:3" x14ac:dyDescent="0.25">
      <c r="A52" s="3" t="s">
        <v>63</v>
      </c>
      <c r="B52" s="5" t="s">
        <v>64</v>
      </c>
      <c r="C52" s="8">
        <f>SUM(C53,C58,C63)</f>
        <v>55484</v>
      </c>
    </row>
    <row r="53" spans="1:3" x14ac:dyDescent="0.25">
      <c r="A53" s="3" t="s">
        <v>65</v>
      </c>
      <c r="B53" s="5" t="s">
        <v>66</v>
      </c>
      <c r="C53" s="8">
        <f>SUM(C54:C57)</f>
        <v>55484</v>
      </c>
    </row>
    <row r="54" spans="1:3" x14ac:dyDescent="0.25">
      <c r="A54" s="3" t="s">
        <v>11</v>
      </c>
      <c r="B54" s="6" t="s">
        <v>67</v>
      </c>
      <c r="C54" s="9">
        <v>0</v>
      </c>
    </row>
    <row r="55" spans="1:3" ht="26.25" x14ac:dyDescent="0.25">
      <c r="A55" s="3" t="s">
        <v>13</v>
      </c>
      <c r="B55" s="6" t="s">
        <v>68</v>
      </c>
      <c r="C55" s="9">
        <v>0</v>
      </c>
    </row>
    <row r="56" spans="1:3" x14ac:dyDescent="0.25">
      <c r="A56" s="3" t="s">
        <v>15</v>
      </c>
      <c r="B56" s="6" t="s">
        <v>69</v>
      </c>
      <c r="C56" s="9">
        <v>55484</v>
      </c>
    </row>
    <row r="57" spans="1:3" x14ac:dyDescent="0.25">
      <c r="A57" s="3" t="s">
        <v>17</v>
      </c>
      <c r="B57" s="6" t="s">
        <v>70</v>
      </c>
      <c r="C57" s="9">
        <v>0</v>
      </c>
    </row>
    <row r="58" spans="1:3" ht="26.25" x14ac:dyDescent="0.25">
      <c r="A58" s="3" t="s">
        <v>71</v>
      </c>
      <c r="B58" s="5" t="s">
        <v>72</v>
      </c>
      <c r="C58" s="8">
        <v>0</v>
      </c>
    </row>
    <row r="59" spans="1:3" x14ac:dyDescent="0.25">
      <c r="A59" s="3" t="s">
        <v>11</v>
      </c>
      <c r="B59" s="6" t="s">
        <v>73</v>
      </c>
      <c r="C59" s="8">
        <v>0</v>
      </c>
    </row>
    <row r="60" spans="1:3" ht="26.25" x14ac:dyDescent="0.25">
      <c r="A60" s="3" t="s">
        <v>13</v>
      </c>
      <c r="B60" s="6" t="s">
        <v>74</v>
      </c>
      <c r="C60" s="8">
        <v>0</v>
      </c>
    </row>
    <row r="61" spans="1:3" x14ac:dyDescent="0.25">
      <c r="A61" s="3" t="s">
        <v>15</v>
      </c>
      <c r="B61" s="6" t="s">
        <v>75</v>
      </c>
      <c r="C61" s="8">
        <v>0</v>
      </c>
    </row>
    <row r="62" spans="1:3" x14ac:dyDescent="0.25">
      <c r="A62" s="3" t="s">
        <v>17</v>
      </c>
      <c r="B62" s="6" t="s">
        <v>76</v>
      </c>
      <c r="C62" s="9"/>
    </row>
    <row r="63" spans="1:3" ht="26.25" x14ac:dyDescent="0.25">
      <c r="A63" s="3" t="s">
        <v>77</v>
      </c>
      <c r="B63" s="5" t="s">
        <v>78</v>
      </c>
      <c r="C63" s="8">
        <v>0</v>
      </c>
    </row>
    <row r="64" spans="1:3" x14ac:dyDescent="0.25">
      <c r="A64" s="3" t="s">
        <v>11</v>
      </c>
      <c r="B64" s="6" t="s">
        <v>79</v>
      </c>
      <c r="C64" s="8">
        <v>0</v>
      </c>
    </row>
    <row r="65" spans="1:3" ht="26.25" x14ac:dyDescent="0.25">
      <c r="A65" s="3" t="s">
        <v>13</v>
      </c>
      <c r="B65" s="6" t="s">
        <v>80</v>
      </c>
      <c r="C65" s="8">
        <v>0</v>
      </c>
    </row>
    <row r="66" spans="1:3" x14ac:dyDescent="0.25">
      <c r="A66" s="3" t="s">
        <v>15</v>
      </c>
      <c r="B66" s="6" t="s">
        <v>81</v>
      </c>
      <c r="C66" s="8">
        <v>0</v>
      </c>
    </row>
    <row r="67" spans="1:3" x14ac:dyDescent="0.25">
      <c r="A67" s="3" t="s">
        <v>17</v>
      </c>
      <c r="B67" s="6" t="s">
        <v>82</v>
      </c>
      <c r="C67" s="9"/>
    </row>
    <row r="68" spans="1:3" ht="26.25" x14ac:dyDescent="0.25">
      <c r="A68" s="3" t="s">
        <v>83</v>
      </c>
      <c r="B68" s="5" t="s">
        <v>84</v>
      </c>
      <c r="C68" s="8">
        <v>0</v>
      </c>
    </row>
    <row r="69" spans="1:3" ht="26.25" x14ac:dyDescent="0.25">
      <c r="A69" s="3" t="s">
        <v>85</v>
      </c>
      <c r="B69" s="5" t="s">
        <v>86</v>
      </c>
      <c r="C69" s="8">
        <v>0</v>
      </c>
    </row>
    <row r="70" spans="1:3" x14ac:dyDescent="0.25">
      <c r="A70" s="3" t="s">
        <v>11</v>
      </c>
      <c r="B70" s="5" t="s">
        <v>87</v>
      </c>
      <c r="C70" s="9"/>
    </row>
    <row r="71" spans="1:3" ht="26.25" x14ac:dyDescent="0.25">
      <c r="A71" s="3" t="s">
        <v>13</v>
      </c>
      <c r="B71" s="5" t="s">
        <v>88</v>
      </c>
      <c r="C71" s="9"/>
    </row>
    <row r="72" spans="1:3" x14ac:dyDescent="0.25">
      <c r="A72" s="3" t="s">
        <v>15</v>
      </c>
      <c r="B72" s="5" t="s">
        <v>89</v>
      </c>
      <c r="C72" s="9"/>
    </row>
    <row r="73" spans="1:3" x14ac:dyDescent="0.25">
      <c r="A73" s="3" t="s">
        <v>17</v>
      </c>
      <c r="B73" s="5" t="s">
        <v>90</v>
      </c>
      <c r="C73" s="9"/>
    </row>
    <row r="74" spans="1:3" ht="26.25" x14ac:dyDescent="0.25">
      <c r="A74" s="3" t="s">
        <v>91</v>
      </c>
      <c r="B74" s="5" t="s">
        <v>92</v>
      </c>
      <c r="C74" s="8">
        <v>0</v>
      </c>
    </row>
    <row r="75" spans="1:3" x14ac:dyDescent="0.25">
      <c r="A75" s="3" t="s">
        <v>11</v>
      </c>
      <c r="B75" s="5" t="s">
        <v>93</v>
      </c>
      <c r="C75" s="8">
        <v>0</v>
      </c>
    </row>
    <row r="76" spans="1:3" ht="26.25" x14ac:dyDescent="0.25">
      <c r="A76" s="3" t="s">
        <v>13</v>
      </c>
      <c r="B76" s="5" t="s">
        <v>94</v>
      </c>
      <c r="C76" s="8">
        <v>0</v>
      </c>
    </row>
    <row r="77" spans="1:3" x14ac:dyDescent="0.25">
      <c r="A77" s="3" t="s">
        <v>15</v>
      </c>
      <c r="B77" s="5" t="s">
        <v>95</v>
      </c>
      <c r="C77" s="9"/>
    </row>
    <row r="78" spans="1:3" x14ac:dyDescent="0.25">
      <c r="A78" s="3" t="s">
        <v>17</v>
      </c>
      <c r="B78" s="5" t="s">
        <v>96</v>
      </c>
      <c r="C78" s="9"/>
    </row>
    <row r="79" spans="1:3" ht="26.25" x14ac:dyDescent="0.25">
      <c r="A79" s="3" t="s">
        <v>97</v>
      </c>
      <c r="B79" s="5" t="s">
        <v>98</v>
      </c>
      <c r="C79" s="8">
        <f>SUM(C80:C81)</f>
        <v>240000</v>
      </c>
    </row>
    <row r="80" spans="1:3" x14ac:dyDescent="0.25">
      <c r="A80" s="3" t="s">
        <v>99</v>
      </c>
      <c r="B80" s="5" t="s">
        <v>100</v>
      </c>
      <c r="C80" s="9">
        <v>240000</v>
      </c>
    </row>
    <row r="81" spans="1:3" x14ac:dyDescent="0.25">
      <c r="A81" s="3" t="s">
        <v>101</v>
      </c>
      <c r="B81" s="5" t="s">
        <v>102</v>
      </c>
      <c r="C81" s="9"/>
    </row>
    <row r="82" spans="1:3" x14ac:dyDescent="0.25">
      <c r="A82" s="3" t="s">
        <v>103</v>
      </c>
      <c r="B82" s="5" t="s">
        <v>104</v>
      </c>
      <c r="C82" s="8">
        <f>SUM(C83:C86)</f>
        <v>20759953</v>
      </c>
    </row>
    <row r="83" spans="1:3" x14ac:dyDescent="0.25">
      <c r="A83" s="3" t="s">
        <v>105</v>
      </c>
      <c r="B83" s="5" t="s">
        <v>106</v>
      </c>
      <c r="C83" s="9">
        <v>0</v>
      </c>
    </row>
    <row r="84" spans="1:3" x14ac:dyDescent="0.25">
      <c r="A84" s="3" t="s">
        <v>107</v>
      </c>
      <c r="B84" s="5" t="s">
        <v>108</v>
      </c>
      <c r="C84" s="9">
        <v>79365</v>
      </c>
    </row>
    <row r="85" spans="1:3" x14ac:dyDescent="0.25">
      <c r="A85" s="3" t="s">
        <v>109</v>
      </c>
      <c r="B85" s="5" t="s">
        <v>110</v>
      </c>
      <c r="C85" s="9">
        <v>20680588</v>
      </c>
    </row>
    <row r="86" spans="1:3" x14ac:dyDescent="0.25">
      <c r="A86" s="3" t="s">
        <v>111</v>
      </c>
      <c r="B86" s="5" t="s">
        <v>112</v>
      </c>
      <c r="C86" s="9"/>
    </row>
    <row r="87" spans="1:3" x14ac:dyDescent="0.25">
      <c r="A87" s="3" t="s">
        <v>113</v>
      </c>
      <c r="B87" s="5" t="s">
        <v>114</v>
      </c>
      <c r="C87" s="8">
        <f>SUM(C88:C90)</f>
        <v>22058497</v>
      </c>
    </row>
    <row r="88" spans="1:3" ht="26.25" x14ac:dyDescent="0.25">
      <c r="A88" s="3" t="s">
        <v>115</v>
      </c>
      <c r="B88" s="5" t="s">
        <v>116</v>
      </c>
      <c r="C88" s="9">
        <v>5916468</v>
      </c>
    </row>
    <row r="89" spans="1:3" ht="26.25" x14ac:dyDescent="0.25">
      <c r="A89" s="3" t="s">
        <v>117</v>
      </c>
      <c r="B89" s="5" t="s">
        <v>118</v>
      </c>
      <c r="C89" s="9">
        <v>14449</v>
      </c>
    </row>
    <row r="90" spans="1:3" ht="26.25" x14ac:dyDescent="0.25">
      <c r="A90" s="3" t="s">
        <v>119</v>
      </c>
      <c r="B90" s="5" t="s">
        <v>120</v>
      </c>
      <c r="C90" s="9">
        <v>16127580</v>
      </c>
    </row>
    <row r="91" spans="1:3" ht="26.25" x14ac:dyDescent="0.25">
      <c r="A91" s="3" t="s">
        <v>121</v>
      </c>
      <c r="B91" s="5" t="s">
        <v>122</v>
      </c>
      <c r="C91" s="9">
        <v>136924</v>
      </c>
    </row>
    <row r="92" spans="1:3" x14ac:dyDescent="0.25">
      <c r="A92" s="3" t="s">
        <v>123</v>
      </c>
      <c r="B92" s="5" t="s">
        <v>124</v>
      </c>
      <c r="C92" s="9"/>
    </row>
    <row r="93" spans="1:3" x14ac:dyDescent="0.25">
      <c r="A93" s="3" t="s">
        <v>125</v>
      </c>
      <c r="B93" s="5" t="s">
        <v>126</v>
      </c>
      <c r="C93" s="8">
        <f>SUM(C9,C79,C82,C87,C91,C92)</f>
        <v>484713067</v>
      </c>
    </row>
    <row r="94" spans="1:3" x14ac:dyDescent="0.25">
      <c r="A94" s="1" t="s">
        <v>4</v>
      </c>
      <c r="B94" s="2" t="s">
        <v>4</v>
      </c>
      <c r="C94" s="10" t="s">
        <v>4</v>
      </c>
    </row>
    <row r="95" spans="1:3" x14ac:dyDescent="0.25">
      <c r="A95" s="1" t="s">
        <v>127</v>
      </c>
      <c r="B95" s="2" t="s">
        <v>4</v>
      </c>
      <c r="C95" s="10" t="s">
        <v>4</v>
      </c>
    </row>
    <row r="96" spans="1:3" x14ac:dyDescent="0.25">
      <c r="A96" s="3" t="s">
        <v>128</v>
      </c>
      <c r="B96" s="5" t="s">
        <v>129</v>
      </c>
      <c r="C96" s="8">
        <f>SUM(C97:C102)</f>
        <v>474301131</v>
      </c>
    </row>
    <row r="97" spans="1:3" x14ac:dyDescent="0.25">
      <c r="A97" s="3" t="s">
        <v>130</v>
      </c>
      <c r="B97" s="5" t="s">
        <v>131</v>
      </c>
      <c r="C97" s="9">
        <v>669745000</v>
      </c>
    </row>
    <row r="98" spans="1:3" x14ac:dyDescent="0.25">
      <c r="A98" s="3" t="s">
        <v>132</v>
      </c>
      <c r="B98" s="5" t="s">
        <v>133</v>
      </c>
      <c r="C98" s="9">
        <v>0</v>
      </c>
    </row>
    <row r="99" spans="1:3" ht="26.25" x14ac:dyDescent="0.25">
      <c r="A99" s="3" t="s">
        <v>134</v>
      </c>
      <c r="B99" s="5" t="s">
        <v>135</v>
      </c>
      <c r="C99" s="9">
        <v>6633240</v>
      </c>
    </row>
    <row r="100" spans="1:3" x14ac:dyDescent="0.25">
      <c r="A100" s="3" t="s">
        <v>136</v>
      </c>
      <c r="B100" s="5" t="s">
        <v>137</v>
      </c>
      <c r="C100" s="9">
        <v>-206501677</v>
      </c>
    </row>
    <row r="101" spans="1:3" ht="26.25" x14ac:dyDescent="0.25">
      <c r="A101" s="3" t="s">
        <v>138</v>
      </c>
      <c r="B101" s="5" t="s">
        <v>139</v>
      </c>
      <c r="C101" s="9">
        <v>0</v>
      </c>
    </row>
    <row r="102" spans="1:3" x14ac:dyDescent="0.25">
      <c r="A102" s="3" t="s">
        <v>140</v>
      </c>
      <c r="B102" s="5" t="s">
        <v>141</v>
      </c>
      <c r="C102" s="9">
        <v>4424568</v>
      </c>
    </row>
    <row r="103" spans="1:3" x14ac:dyDescent="0.25">
      <c r="A103" s="3" t="s">
        <v>142</v>
      </c>
      <c r="B103" s="5" t="s">
        <v>143</v>
      </c>
      <c r="C103" s="8">
        <f>SUM(C104:C106)</f>
        <v>1350986</v>
      </c>
    </row>
    <row r="104" spans="1:3" ht="26.25" x14ac:dyDescent="0.25">
      <c r="A104" s="3" t="s">
        <v>144</v>
      </c>
      <c r="B104" s="5" t="s">
        <v>145</v>
      </c>
      <c r="C104" s="9">
        <v>4530</v>
      </c>
    </row>
    <row r="105" spans="1:3" ht="26.25" x14ac:dyDescent="0.25">
      <c r="A105" s="3" t="s">
        <v>146</v>
      </c>
      <c r="B105" s="5" t="s">
        <v>147</v>
      </c>
      <c r="C105" s="9">
        <v>1297717</v>
      </c>
    </row>
    <row r="106" spans="1:3" ht="26.25" x14ac:dyDescent="0.25">
      <c r="A106" s="3" t="s">
        <v>148</v>
      </c>
      <c r="B106" s="5" t="s">
        <v>149</v>
      </c>
      <c r="C106" s="9">
        <v>48739</v>
      </c>
    </row>
    <row r="107" spans="1:3" ht="26.25" x14ac:dyDescent="0.25">
      <c r="A107" s="3" t="s">
        <v>150</v>
      </c>
      <c r="B107" s="5" t="s">
        <v>151</v>
      </c>
      <c r="C107" s="9"/>
    </row>
    <row r="108" spans="1:3" ht="26.25" x14ac:dyDescent="0.25">
      <c r="A108" s="3" t="s">
        <v>152</v>
      </c>
      <c r="B108" s="5" t="s">
        <v>153</v>
      </c>
      <c r="C108" s="9">
        <v>9060950</v>
      </c>
    </row>
    <row r="109" spans="1:3" x14ac:dyDescent="0.25">
      <c r="A109" s="3" t="s">
        <v>154</v>
      </c>
      <c r="B109" s="5" t="s">
        <v>155</v>
      </c>
      <c r="C109" s="8">
        <f>SUM(C96,C103,C107,C108)</f>
        <v>484713067</v>
      </c>
    </row>
    <row r="110" spans="1:3" x14ac:dyDescent="0.25">
      <c r="A110" s="1" t="s">
        <v>4</v>
      </c>
      <c r="B110" s="2" t="s">
        <v>4</v>
      </c>
      <c r="C110" s="10" t="s">
        <v>4</v>
      </c>
    </row>
    <row r="111" spans="1:3" x14ac:dyDescent="0.25">
      <c r="A111" s="1" t="s">
        <v>156</v>
      </c>
      <c r="B111" s="2" t="s">
        <v>157</v>
      </c>
      <c r="C111" s="10" t="s">
        <v>4</v>
      </c>
    </row>
    <row r="112" spans="1:3" x14ac:dyDescent="0.25">
      <c r="A112" s="3" t="s">
        <v>158</v>
      </c>
      <c r="B112" s="5" t="s">
        <v>159</v>
      </c>
      <c r="C112" s="8">
        <v>0</v>
      </c>
    </row>
    <row r="113" spans="1:3" ht="26.25" x14ac:dyDescent="0.25">
      <c r="A113" s="3" t="s">
        <v>160</v>
      </c>
      <c r="B113" s="5" t="s">
        <v>161</v>
      </c>
      <c r="C113" s="8">
        <v>0</v>
      </c>
    </row>
    <row r="114" spans="1:3" x14ac:dyDescent="0.25">
      <c r="A114" s="3" t="s">
        <v>162</v>
      </c>
      <c r="B114" s="5" t="s">
        <v>163</v>
      </c>
      <c r="C114" s="8">
        <v>0</v>
      </c>
    </row>
    <row r="115" spans="1:3" ht="51.75" x14ac:dyDescent="0.25">
      <c r="A115" s="3" t="s">
        <v>164</v>
      </c>
      <c r="B115" s="5" t="s">
        <v>165</v>
      </c>
      <c r="C115" s="9"/>
    </row>
    <row r="116" spans="1:3" ht="64.5" x14ac:dyDescent="0.25">
      <c r="A116" s="3" t="s">
        <v>166</v>
      </c>
      <c r="B116" s="5" t="s">
        <v>167</v>
      </c>
      <c r="C116" s="8">
        <v>0</v>
      </c>
    </row>
    <row r="117" spans="1:3" x14ac:dyDescent="0.25">
      <c r="A117" s="3" t="s">
        <v>168</v>
      </c>
      <c r="B117" s="5" t="s">
        <v>169</v>
      </c>
      <c r="C117" s="9"/>
    </row>
    <row r="118" spans="1:3" x14ac:dyDescent="0.25">
      <c r="A118" s="3" t="s">
        <v>170</v>
      </c>
      <c r="B118" s="5" t="s">
        <v>171</v>
      </c>
      <c r="C118" s="9"/>
    </row>
    <row r="119" spans="1:3" x14ac:dyDescent="0.25">
      <c r="A119" s="3" t="s">
        <v>172</v>
      </c>
      <c r="B119" s="5" t="s">
        <v>173</v>
      </c>
      <c r="C119" s="9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4:C4"/>
  </mergeCells>
  <pageMargins left="0.75" right="0.75" top="1" bottom="1" header="0.3" footer="0.3"/>
  <pageSetup paperSize="9" scale="97" orientation="portrait" r:id="rId1"/>
  <rowBreaks count="2" manualBreakCount="2">
    <brk id="61" max="2" man="1"/>
    <brk id="9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vagyon2018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334956 et 75mp vagyon2018 2018ev 181024_154934</dc:title>
  <dc:subject/>
  <dc:creator>Unknown Creator</dc:creator>
  <cp:keywords/>
  <dc:description/>
  <cp:lastModifiedBy>Tamas</cp:lastModifiedBy>
  <cp:lastPrinted>2018-10-26T06:27:51Z</cp:lastPrinted>
  <dcterms:created xsi:type="dcterms:W3CDTF">2018-10-24T13:49:34Z</dcterms:created>
  <dcterms:modified xsi:type="dcterms:W3CDTF">2018-10-26T06:44:48Z</dcterms:modified>
  <cp:category/>
</cp:coreProperties>
</file>