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szasasASP7\Desktop\"/>
    </mc:Choice>
  </mc:AlternateContent>
  <xr:revisionPtr revIDLastSave="0" documentId="8_{1A16C838-ADC9-4729-8341-ED7B94565D3B}" xr6:coauthVersionLast="40" xr6:coauthVersionMax="40" xr10:uidLastSave="{00000000-0000-0000-0000-000000000000}"/>
  <bookViews>
    <workbookView xWindow="-108" yWindow="-108" windowWidth="23256" windowHeight="12576" xr2:uid="{3D6FC08F-BAB1-47DA-AC9C-75012821A7B7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7" i="1" l="1"/>
  <c r="O7" i="1" l="1"/>
  <c r="O26" i="1" l="1"/>
  <c r="O25" i="1"/>
  <c r="O24" i="1"/>
  <c r="O23" i="1"/>
  <c r="O22" i="1"/>
  <c r="O21" i="1"/>
  <c r="O20" i="1"/>
  <c r="O19" i="1"/>
  <c r="O18" i="1"/>
  <c r="N27" i="1"/>
  <c r="M27" i="1"/>
  <c r="L27" i="1"/>
  <c r="K27" i="1"/>
  <c r="J27" i="1"/>
  <c r="I27" i="1"/>
  <c r="H27" i="1"/>
  <c r="G27" i="1"/>
  <c r="F27" i="1"/>
  <c r="E27" i="1"/>
  <c r="D27" i="1"/>
  <c r="C27" i="1"/>
  <c r="O14" i="1"/>
  <c r="O13" i="1"/>
  <c r="O12" i="1"/>
  <c r="O11" i="1"/>
  <c r="O10" i="1"/>
  <c r="O9" i="1"/>
  <c r="O8" i="1"/>
  <c r="N15" i="1"/>
  <c r="M15" i="1"/>
  <c r="L15" i="1"/>
  <c r="K15" i="1"/>
  <c r="J15" i="1"/>
  <c r="I15" i="1"/>
  <c r="H15" i="1"/>
  <c r="G15" i="1"/>
  <c r="F15" i="1"/>
  <c r="E15" i="1"/>
  <c r="D15" i="1"/>
  <c r="C15" i="1"/>
  <c r="O27" i="1" l="1"/>
  <c r="C28" i="1"/>
  <c r="D28" i="1" s="1"/>
  <c r="E28" i="1" s="1"/>
  <c r="F28" i="1" s="1"/>
  <c r="G28" i="1" s="1"/>
  <c r="H28" i="1" s="1"/>
  <c r="I28" i="1" s="1"/>
  <c r="J28" i="1" s="1"/>
  <c r="K28" i="1" s="1"/>
  <c r="L28" i="1" s="1"/>
  <c r="M28" i="1" s="1"/>
  <c r="N28" i="1" s="1"/>
  <c r="O15" i="1"/>
</calcChain>
</file>

<file path=xl/sharedStrings.xml><?xml version="1.0" encoding="utf-8"?>
<sst xmlns="http://schemas.openxmlformats.org/spreadsheetml/2006/main" count="49" uniqueCount="49">
  <si>
    <t>e.Ft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</si>
  <si>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</si>
  <si>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</si>
  <si>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</si>
  <si>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</si>
  <si>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</si>
  <si>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</si>
  <si>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</si>
  <si>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</si>
  <si>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</si>
  <si>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</si>
  <si>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</si>
  <si>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</si>
  <si>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</si>
  <si>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</si>
  <si>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</si>
  <si>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</si>
  <si>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Működési célú támogatások áht-n belülről(B1)</t>
  </si>
  <si>
    <t>2.</t>
  </si>
  <si>
    <t>Felhalmozási célú támogatások áht-n belülről(B2)</t>
  </si>
  <si>
    <t>3.</t>
  </si>
  <si>
    <t>Közhatalmi bevételek(B3)</t>
  </si>
  <si>
    <t>4.</t>
  </si>
  <si>
    <t>Működési bevételek(B4)</t>
  </si>
  <si>
    <t>5.</t>
  </si>
  <si>
    <t>Felhalmozási bevételek(B5)</t>
  </si>
  <si>
    <t>6.</t>
  </si>
  <si>
    <t>Működési célú átvett pénzeszközök(B6)</t>
  </si>
  <si>
    <t>7.</t>
  </si>
  <si>
    <t>Felhalmozási célú átvett pénzeszközök(B7)</t>
  </si>
  <si>
    <t>8.</t>
  </si>
  <si>
    <t>Finanszírozási bevételek(B8)</t>
  </si>
  <si>
    <t>Bevételek összesen:</t>
  </si>
  <si>
    <t>Kiadások</t>
  </si>
  <si>
    <t>Személyi juttatások(K1)</t>
  </si>
  <si>
    <t>Munkaadót terhelő járulékok és szoc. hoz. Adó</t>
  </si>
  <si>
    <t>Dologi kiadások(K3)</t>
  </si>
  <si>
    <t>Ellátottak pénzbeli juttatásai(K4)</t>
  </si>
  <si>
    <t>Egyéb működéis célú támogatások áht-n belülre</t>
  </si>
  <si>
    <t>Beruházások(K6)</t>
  </si>
  <si>
    <t>Felújítások(K7)</t>
  </si>
  <si>
    <t>Egyéb felhalmozási célú kiadások(K8)</t>
  </si>
  <si>
    <t>Finanszírozási kiadások(K9)</t>
  </si>
  <si>
    <t>Kiadások összesen:</t>
  </si>
  <si>
    <t>Egyenleg (havi záró pénzállomány)</t>
  </si>
  <si>
    <t>-</t>
  </si>
  <si>
    <t>Tartalékok(K512)</t>
  </si>
  <si>
    <t>22 . Sz. melléklet</t>
  </si>
  <si>
    <t>Az Önkormányzat 2019. évi előirányzat felhasználási és likviditási ütemterve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</si>
</sst>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#,##0.00&quot;     &quot;;\-#,##0.00&quot;     &quot;;&quot; -&quot;#&quot;     &quot;;@\ "/>
  </numFmts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 CE"/>
      <family val="1"/>
      <charset val="238"/>
    </font>
    <font>
      <b/>
      <u/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u/>
      <sz val="11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164" fontId="4" fillId="0" borderId="0" applyFill="0" applyBorder="0" applyAlignment="0" applyProtection="0"/>
  </cellStyleXfs>
  <cellXfs count="16">
    <xf numFmtId="0" fontId="0" fillId="0" borderId="0" xfId="0"/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3" fontId="1" fillId="0" borderId="2" xfId="1" applyNumberFormat="1" applyBorder="1" applyAlignment="1">
      <alignment vertical="center"/>
    </xf>
    <xf numFmtId="3" fontId="1" fillId="0" borderId="2" xfId="1" applyNumberFormat="1" applyBorder="1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3" fontId="6" fillId="0" borderId="2" xfId="2" applyNumberFormat="1" applyFont="1" applyBorder="1" applyAlignment="1">
      <alignment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vertical="center" wrapText="1"/>
    </xf>
    <xf numFmtId="3" fontId="6" fillId="0" borderId="2" xfId="2" applyNumberFormat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" fillId="0" borderId="1" xfId="1" applyBorder="1" applyAlignment="1">
      <alignment horizontal="right" vertical="center"/>
    </xf>
    <xf numFmtId="3" fontId="2" fillId="0" borderId="2" xfId="1" applyNumberFormat="1" applyFont="1" applyBorder="1" applyAlignment="1">
      <alignment horizontal="left" vertical="center"/>
    </xf>
    <xf numFmtId="3" fontId="7" fillId="0" borderId="2" xfId="2" applyNumberFormat="1" applyFont="1" applyBorder="1" applyAlignment="1">
      <alignment horizontal="left" vertical="center"/>
    </xf>
  </cellXfs>
  <cellStyles count="3">
    <cellStyle name="Ezres_táblázatok" xfId="2" xr:uid="{2D3EC464-90F6-4E36-8FEC-6B37A90EBF47}"/>
    <cellStyle name="Normál" xfId="0" builtinId="0"/>
    <cellStyle name="Normál_Mellékletek_2" xfId="1" xr:uid="{F801F772-DBDF-4B57-90E4-47FB422BDC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2CF25-2C28-436E-A85E-4609CFF4DA8E}">
  <dimension ref="A1:O28"/>
  <sheetViews>
    <sheetView tabSelected="1" view="pageBreakPreview" topLeftCell="C1" zoomScaleNormal="100" zoomScaleSheetLayoutView="100" workbookViewId="0">
      <selection activeCell="L25" sqref="L25"/>
    </sheetView>
  </sheetViews>
  <sheetFormatPr defaultRowHeight="14.4" x14ac:dyDescent="0.3"/>
  <cols>
    <col min="2" max="2" width="44.44140625" customWidth="1"/>
    <col min="3" max="3" width="13.109375" customWidth="1"/>
    <col min="4" max="4" width="13.88671875" customWidth="1"/>
    <col min="5" max="5" width="14.33203125" customWidth="1"/>
    <col min="6" max="6" width="13.6640625" customWidth="1"/>
    <col min="7" max="7" width="14" customWidth="1"/>
    <col min="8" max="8" width="14.33203125" customWidth="1"/>
    <col min="9" max="9" width="11.88671875" customWidth="1"/>
    <col min="10" max="10" width="12.109375" customWidth="1"/>
    <col min="11" max="11" width="14.109375" customWidth="1"/>
    <col min="12" max="12" width="14.6640625" customWidth="1"/>
    <col min="13" max="13" width="12.109375" customWidth="1"/>
    <col min="14" max="14" width="11.5546875" customWidth="1"/>
    <col min="15" max="15" width="13.44140625" customWidth="1"/>
  </cols>
  <sheetData>
    <row r="1" spans="1:15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1"/>
      <c r="L1" s="11"/>
      <c r="M1" s="11"/>
      <c r="N1" s="11"/>
      <c r="O1" s="11"/>
    </row>
    <row r="2" spans="1:15" ht="15.6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 t="s">
        <v>47</v>
      </c>
    </row>
    <row r="3" spans="1:15" ht="15.6" x14ac:dyDescent="0.3">
      <c r="A3" s="12" t="s">
        <v>48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5.6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3" t="s">
        <v>0</v>
      </c>
      <c r="O4" s="13"/>
    </row>
    <row r="5" spans="1:15" ht="15.6" x14ac:dyDescent="0.3">
      <c r="A5" s="3"/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5" t="s">
        <v>14</v>
      </c>
    </row>
    <row r="6" spans="1:15" ht="15.6" x14ac:dyDescent="0.3">
      <c r="A6" s="14" t="s">
        <v>15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x14ac:dyDescent="0.3">
      <c r="A7" s="6" t="s">
        <v>16</v>
      </c>
      <c r="B7" s="6" t="s">
        <v>17</v>
      </c>
      <c r="C7" s="6">
        <v>19195274</v>
      </c>
      <c r="D7" s="6">
        <v>19195274</v>
      </c>
      <c r="E7" s="6">
        <v>19195274</v>
      </c>
      <c r="F7" s="6">
        <v>19195274</v>
      </c>
      <c r="G7" s="6">
        <v>19195274</v>
      </c>
      <c r="H7" s="6">
        <v>19195274</v>
      </c>
      <c r="I7" s="6">
        <v>19195274</v>
      </c>
      <c r="J7" s="6">
        <v>19195274</v>
      </c>
      <c r="K7" s="6">
        <v>19195274</v>
      </c>
      <c r="L7" s="6">
        <v>19195274</v>
      </c>
      <c r="M7" s="6">
        <v>19195274</v>
      </c>
      <c r="N7" s="6">
        <v>19195277</v>
      </c>
      <c r="O7" s="7">
        <f>SUM(C7:N7)</f>
        <v>230343291</v>
      </c>
    </row>
    <row r="8" spans="1:15" x14ac:dyDescent="0.3">
      <c r="A8" s="6" t="s">
        <v>18</v>
      </c>
      <c r="B8" s="6" t="s">
        <v>19</v>
      </c>
      <c r="C8" s="6"/>
      <c r="D8" s="6"/>
      <c r="E8" s="6"/>
      <c r="F8" s="6"/>
      <c r="G8" s="6"/>
      <c r="H8" s="6"/>
      <c r="I8" s="6"/>
      <c r="J8" s="6"/>
      <c r="K8" s="6">
        <v>40325841</v>
      </c>
      <c r="L8" s="6"/>
      <c r="M8" s="6"/>
      <c r="N8" s="6"/>
      <c r="O8" s="7">
        <f t="shared" ref="O8:O14" si="0">SUM(C8:N8)</f>
        <v>40325841</v>
      </c>
    </row>
    <row r="9" spans="1:15" x14ac:dyDescent="0.3">
      <c r="A9" s="6" t="s">
        <v>20</v>
      </c>
      <c r="B9" s="6" t="s">
        <v>21</v>
      </c>
      <c r="C9" s="6">
        <v>25000</v>
      </c>
      <c r="D9" s="6">
        <v>25000</v>
      </c>
      <c r="E9" s="6">
        <v>3712500</v>
      </c>
      <c r="F9" s="6">
        <v>3712500</v>
      </c>
      <c r="G9" s="6">
        <v>25000</v>
      </c>
      <c r="H9" s="6">
        <v>25000</v>
      </c>
      <c r="I9" s="6">
        <v>25000</v>
      </c>
      <c r="J9" s="6">
        <v>25000</v>
      </c>
      <c r="K9" s="6">
        <v>3712500</v>
      </c>
      <c r="L9" s="6">
        <v>3712500</v>
      </c>
      <c r="M9" s="6">
        <v>25000</v>
      </c>
      <c r="N9" s="6">
        <v>25000</v>
      </c>
      <c r="O9" s="7">
        <f t="shared" si="0"/>
        <v>15050000</v>
      </c>
    </row>
    <row r="10" spans="1:15" x14ac:dyDescent="0.3">
      <c r="A10" s="6" t="s">
        <v>22</v>
      </c>
      <c r="B10" s="6" t="s">
        <v>23</v>
      </c>
      <c r="C10" s="6">
        <v>6078792</v>
      </c>
      <c r="D10" s="6">
        <v>6078792</v>
      </c>
      <c r="E10" s="6">
        <v>6078792</v>
      </c>
      <c r="F10" s="6">
        <v>6078792</v>
      </c>
      <c r="G10" s="6">
        <v>6078792</v>
      </c>
      <c r="H10" s="6">
        <v>6078792</v>
      </c>
      <c r="I10" s="6">
        <v>6078792</v>
      </c>
      <c r="J10" s="6">
        <v>6078792</v>
      </c>
      <c r="K10" s="6">
        <v>6078792</v>
      </c>
      <c r="L10" s="6">
        <v>6078792</v>
      </c>
      <c r="M10" s="6">
        <v>6078792</v>
      </c>
      <c r="N10" s="6">
        <v>6078788</v>
      </c>
      <c r="O10" s="7">
        <f t="shared" si="0"/>
        <v>72945500</v>
      </c>
    </row>
    <row r="11" spans="1:15" x14ac:dyDescent="0.3">
      <c r="A11" s="6" t="s">
        <v>24</v>
      </c>
      <c r="B11" s="6" t="s">
        <v>25</v>
      </c>
      <c r="C11" s="6">
        <v>80000</v>
      </c>
      <c r="D11" s="6">
        <v>80000</v>
      </c>
      <c r="E11" s="6">
        <v>80000</v>
      </c>
      <c r="F11" s="6">
        <v>80000</v>
      </c>
      <c r="G11" s="6">
        <v>80000</v>
      </c>
      <c r="H11" s="6">
        <v>80000</v>
      </c>
      <c r="I11" s="6">
        <v>80000</v>
      </c>
      <c r="J11" s="6">
        <v>80000</v>
      </c>
      <c r="K11" s="6">
        <v>80000</v>
      </c>
      <c r="L11" s="6">
        <v>80000</v>
      </c>
      <c r="M11" s="6">
        <v>80000</v>
      </c>
      <c r="N11" s="6">
        <v>80000</v>
      </c>
      <c r="O11" s="7">
        <f t="shared" si="0"/>
        <v>960000</v>
      </c>
    </row>
    <row r="12" spans="1:15" x14ac:dyDescent="0.3">
      <c r="A12" s="6" t="s">
        <v>26</v>
      </c>
      <c r="B12" s="6" t="s">
        <v>27</v>
      </c>
      <c r="C12" s="6"/>
      <c r="D12" s="6"/>
      <c r="E12" s="6">
        <v>600000</v>
      </c>
      <c r="F12" s="6"/>
      <c r="G12" s="6"/>
      <c r="H12" s="6"/>
      <c r="I12" s="6"/>
      <c r="J12" s="6"/>
      <c r="K12" s="6"/>
      <c r="L12" s="6"/>
      <c r="M12" s="6"/>
      <c r="N12" s="6"/>
      <c r="O12" s="7">
        <f t="shared" si="0"/>
        <v>600000</v>
      </c>
    </row>
    <row r="13" spans="1:15" x14ac:dyDescent="0.3">
      <c r="A13" s="6" t="s">
        <v>28</v>
      </c>
      <c r="B13" s="6" t="s">
        <v>29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7">
        <f t="shared" si="0"/>
        <v>0</v>
      </c>
    </row>
    <row r="14" spans="1:15" x14ac:dyDescent="0.3">
      <c r="A14" s="6" t="s">
        <v>30</v>
      </c>
      <c r="B14" s="6" t="s">
        <v>31</v>
      </c>
      <c r="C14" s="8">
        <v>128266787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7">
        <f t="shared" si="0"/>
        <v>128266787</v>
      </c>
    </row>
    <row r="15" spans="1:15" x14ac:dyDescent="0.3">
      <c r="A15" s="7"/>
      <c r="B15" s="7" t="s">
        <v>32</v>
      </c>
      <c r="C15" s="7">
        <f>SUM(C7:C14)</f>
        <v>153645853</v>
      </c>
      <c r="D15" s="7">
        <f t="shared" ref="D15:N15" si="1">SUM(D7:D14)</f>
        <v>25379066</v>
      </c>
      <c r="E15" s="7">
        <f t="shared" si="1"/>
        <v>29666566</v>
      </c>
      <c r="F15" s="7">
        <f t="shared" si="1"/>
        <v>29066566</v>
      </c>
      <c r="G15" s="7">
        <f t="shared" si="1"/>
        <v>25379066</v>
      </c>
      <c r="H15" s="7">
        <f t="shared" si="1"/>
        <v>25379066</v>
      </c>
      <c r="I15" s="7">
        <f t="shared" si="1"/>
        <v>25379066</v>
      </c>
      <c r="J15" s="7">
        <f t="shared" si="1"/>
        <v>25379066</v>
      </c>
      <c r="K15" s="7">
        <f t="shared" si="1"/>
        <v>69392407</v>
      </c>
      <c r="L15" s="7">
        <f t="shared" si="1"/>
        <v>29066566</v>
      </c>
      <c r="M15" s="7">
        <f t="shared" si="1"/>
        <v>25379066</v>
      </c>
      <c r="N15" s="7">
        <f t="shared" si="1"/>
        <v>25379065</v>
      </c>
      <c r="O15" s="7">
        <f>SUM(O7:O14)</f>
        <v>488491419</v>
      </c>
    </row>
    <row r="16" spans="1:15" x14ac:dyDescent="0.3">
      <c r="A16" s="15" t="s">
        <v>33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x14ac:dyDescent="0.3">
      <c r="A17" s="6">
        <v>9</v>
      </c>
      <c r="B17" s="6" t="s">
        <v>34</v>
      </c>
      <c r="C17" s="6">
        <v>15244387</v>
      </c>
      <c r="D17" s="6">
        <v>15244387</v>
      </c>
      <c r="E17" s="6">
        <v>15244387</v>
      </c>
      <c r="F17" s="6">
        <v>15244387</v>
      </c>
      <c r="G17" s="6">
        <v>15244387</v>
      </c>
      <c r="H17" s="6">
        <v>15244387</v>
      </c>
      <c r="I17" s="6">
        <v>15244387</v>
      </c>
      <c r="J17" s="6">
        <v>15244387</v>
      </c>
      <c r="K17" s="6">
        <v>15244387</v>
      </c>
      <c r="L17" s="6">
        <v>15244387</v>
      </c>
      <c r="M17" s="6">
        <v>15244387</v>
      </c>
      <c r="N17" s="6">
        <v>15244383</v>
      </c>
      <c r="O17" s="7">
        <f>SUM(C17:N17)</f>
        <v>182932640</v>
      </c>
    </row>
    <row r="18" spans="1:15" x14ac:dyDescent="0.3">
      <c r="A18" s="6">
        <v>10</v>
      </c>
      <c r="B18" s="6" t="s">
        <v>35</v>
      </c>
      <c r="C18" s="6">
        <v>2881099</v>
      </c>
      <c r="D18" s="6">
        <v>2881099</v>
      </c>
      <c r="E18" s="6">
        <v>2881099</v>
      </c>
      <c r="F18" s="6">
        <v>2881099</v>
      </c>
      <c r="G18" s="6">
        <v>2881099</v>
      </c>
      <c r="H18" s="6">
        <v>2881099</v>
      </c>
      <c r="I18" s="6">
        <v>2881099</v>
      </c>
      <c r="J18" s="6">
        <v>2881099</v>
      </c>
      <c r="K18" s="6">
        <v>2881099</v>
      </c>
      <c r="L18" s="6">
        <v>2881099</v>
      </c>
      <c r="M18" s="6">
        <v>2881099</v>
      </c>
      <c r="N18" s="6">
        <v>2881099</v>
      </c>
      <c r="O18" s="7">
        <f t="shared" ref="O18:O26" si="2">SUM(C18:N18)</f>
        <v>34573188</v>
      </c>
    </row>
    <row r="19" spans="1:15" x14ac:dyDescent="0.3">
      <c r="A19" s="6">
        <v>11</v>
      </c>
      <c r="B19" s="6" t="s">
        <v>36</v>
      </c>
      <c r="C19" s="6">
        <v>9870991</v>
      </c>
      <c r="D19" s="6">
        <v>9870991</v>
      </c>
      <c r="E19" s="6">
        <v>9870991</v>
      </c>
      <c r="F19" s="6">
        <v>9870991</v>
      </c>
      <c r="G19" s="6">
        <v>9870991</v>
      </c>
      <c r="H19" s="6">
        <v>9870991</v>
      </c>
      <c r="I19" s="6">
        <v>9870991</v>
      </c>
      <c r="J19" s="6">
        <v>9870991</v>
      </c>
      <c r="K19" s="6">
        <v>9870991</v>
      </c>
      <c r="L19" s="6">
        <v>9870991</v>
      </c>
      <c r="M19" s="6">
        <v>9870991</v>
      </c>
      <c r="N19" s="6">
        <v>9870996</v>
      </c>
      <c r="O19" s="7">
        <f t="shared" si="2"/>
        <v>118451897</v>
      </c>
    </row>
    <row r="20" spans="1:15" x14ac:dyDescent="0.3">
      <c r="A20" s="6">
        <v>12</v>
      </c>
      <c r="B20" s="6" t="s">
        <v>37</v>
      </c>
      <c r="C20" s="6">
        <v>458337</v>
      </c>
      <c r="D20" s="6">
        <v>458333</v>
      </c>
      <c r="E20" s="6">
        <v>458333</v>
      </c>
      <c r="F20" s="6">
        <v>458333</v>
      </c>
      <c r="G20" s="6">
        <v>458333</v>
      </c>
      <c r="H20" s="6">
        <v>458333</v>
      </c>
      <c r="I20" s="6">
        <v>458333</v>
      </c>
      <c r="J20" s="6">
        <v>458333</v>
      </c>
      <c r="K20" s="6">
        <v>458333</v>
      </c>
      <c r="L20" s="6">
        <v>458333</v>
      </c>
      <c r="M20" s="6">
        <v>458333</v>
      </c>
      <c r="N20" s="6">
        <v>458333</v>
      </c>
      <c r="O20" s="7">
        <f t="shared" si="2"/>
        <v>5500000</v>
      </c>
    </row>
    <row r="21" spans="1:15" x14ac:dyDescent="0.3">
      <c r="A21" s="6">
        <v>13</v>
      </c>
      <c r="B21" s="6" t="s">
        <v>38</v>
      </c>
      <c r="C21" s="6"/>
      <c r="D21" s="6"/>
      <c r="E21" s="6">
        <v>350000</v>
      </c>
      <c r="F21" s="6"/>
      <c r="G21" s="6">
        <v>300000</v>
      </c>
      <c r="H21" s="6"/>
      <c r="I21" s="6"/>
      <c r="J21" s="6">
        <v>250000</v>
      </c>
      <c r="K21" s="6"/>
      <c r="L21" s="6">
        <v>250000</v>
      </c>
      <c r="M21" s="6"/>
      <c r="N21" s="6"/>
      <c r="O21" s="7">
        <f t="shared" si="2"/>
        <v>1150000</v>
      </c>
    </row>
    <row r="22" spans="1:15" x14ac:dyDescent="0.3">
      <c r="A22" s="6">
        <v>15</v>
      </c>
      <c r="B22" s="6" t="s">
        <v>46</v>
      </c>
      <c r="C22" s="6">
        <v>666674</v>
      </c>
      <c r="D22" s="6">
        <v>666666</v>
      </c>
      <c r="E22" s="6">
        <v>666666</v>
      </c>
      <c r="F22" s="6">
        <v>666666</v>
      </c>
      <c r="G22" s="6">
        <v>666666</v>
      </c>
      <c r="H22" s="6">
        <v>666666</v>
      </c>
      <c r="I22" s="6">
        <v>666666</v>
      </c>
      <c r="J22" s="6">
        <v>666666</v>
      </c>
      <c r="K22" s="6">
        <v>666666</v>
      </c>
      <c r="L22" s="6">
        <v>666666</v>
      </c>
      <c r="M22" s="6">
        <v>666666</v>
      </c>
      <c r="N22" s="6">
        <v>666666</v>
      </c>
      <c r="O22" s="7">
        <f>SUM(C22:N22)</f>
        <v>8000000</v>
      </c>
    </row>
    <row r="23" spans="1:15" x14ac:dyDescent="0.3">
      <c r="A23" s="6">
        <v>16</v>
      </c>
      <c r="B23" s="6" t="s">
        <v>39</v>
      </c>
      <c r="C23" s="6"/>
      <c r="D23" s="6"/>
      <c r="E23" s="6"/>
      <c r="F23" s="6"/>
      <c r="G23" s="6"/>
      <c r="H23" s="6"/>
      <c r="I23" s="6"/>
      <c r="J23" s="6"/>
      <c r="K23" s="6"/>
      <c r="L23" s="6">
        <v>53075563</v>
      </c>
      <c r="M23" s="6"/>
      <c r="N23" s="6"/>
      <c r="O23" s="7">
        <f t="shared" si="2"/>
        <v>53075563</v>
      </c>
    </row>
    <row r="24" spans="1:15" x14ac:dyDescent="0.3">
      <c r="A24" s="6">
        <v>17</v>
      </c>
      <c r="B24" s="6" t="s">
        <v>40</v>
      </c>
      <c r="C24" s="6"/>
      <c r="D24" s="6"/>
      <c r="E24" s="6"/>
      <c r="F24" s="6"/>
      <c r="G24" s="6"/>
      <c r="H24" s="6">
        <v>10070000</v>
      </c>
      <c r="I24" s="6">
        <v>15000000</v>
      </c>
      <c r="J24" s="6">
        <v>58488131</v>
      </c>
      <c r="K24" s="6"/>
      <c r="L24" s="6"/>
      <c r="M24" s="6"/>
      <c r="N24" s="6"/>
      <c r="O24" s="7">
        <f t="shared" si="2"/>
        <v>83558131</v>
      </c>
    </row>
    <row r="25" spans="1:15" x14ac:dyDescent="0.3">
      <c r="A25" s="6">
        <v>18</v>
      </c>
      <c r="B25" s="6" t="s">
        <v>41</v>
      </c>
      <c r="C25" s="6"/>
      <c r="D25" s="6"/>
      <c r="E25" s="6"/>
      <c r="F25" s="6"/>
      <c r="G25" s="6"/>
      <c r="H25" s="6"/>
      <c r="I25" s="6">
        <v>1250000</v>
      </c>
      <c r="J25" s="6"/>
      <c r="K25" s="6"/>
      <c r="L25" s="6"/>
      <c r="M25" s="6"/>
      <c r="N25" s="6"/>
      <c r="O25" s="7">
        <f t="shared" si="2"/>
        <v>1250000</v>
      </c>
    </row>
    <row r="26" spans="1:15" x14ac:dyDescent="0.3">
      <c r="A26" s="6">
        <v>19</v>
      </c>
      <c r="B26" s="6" t="s">
        <v>42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7">
        <f t="shared" si="2"/>
        <v>0</v>
      </c>
    </row>
    <row r="27" spans="1:15" x14ac:dyDescent="0.3">
      <c r="A27" s="6"/>
      <c r="B27" s="7" t="s">
        <v>43</v>
      </c>
      <c r="C27" s="7">
        <f t="shared" ref="C27:N27" si="3">SUM(C17:C26)</f>
        <v>29121488</v>
      </c>
      <c r="D27" s="7">
        <f t="shared" si="3"/>
        <v>29121476</v>
      </c>
      <c r="E27" s="7">
        <f t="shared" si="3"/>
        <v>29471476</v>
      </c>
      <c r="F27" s="7">
        <f t="shared" si="3"/>
        <v>29121476</v>
      </c>
      <c r="G27" s="7">
        <f t="shared" si="3"/>
        <v>29421476</v>
      </c>
      <c r="H27" s="7">
        <f t="shared" si="3"/>
        <v>39191476</v>
      </c>
      <c r="I27" s="7">
        <f t="shared" si="3"/>
        <v>45371476</v>
      </c>
      <c r="J27" s="7">
        <f t="shared" si="3"/>
        <v>87859607</v>
      </c>
      <c r="K27" s="7">
        <f t="shared" si="3"/>
        <v>29121476</v>
      </c>
      <c r="L27" s="7">
        <f t="shared" si="3"/>
        <v>82447039</v>
      </c>
      <c r="M27" s="7">
        <f t="shared" si="3"/>
        <v>29121476</v>
      </c>
      <c r="N27" s="7">
        <f t="shared" si="3"/>
        <v>29121477</v>
      </c>
      <c r="O27" s="7">
        <f>SUM(C27:N27)</f>
        <v>488491419</v>
      </c>
    </row>
    <row r="28" spans="1:15" x14ac:dyDescent="0.3">
      <c r="A28" s="6"/>
      <c r="B28" s="9" t="s">
        <v>44</v>
      </c>
      <c r="C28" s="8">
        <f>C15-C27</f>
        <v>124524365</v>
      </c>
      <c r="D28" s="8">
        <f t="shared" ref="D28:N28" si="4">D15-D27+C28</f>
        <v>120781955</v>
      </c>
      <c r="E28" s="8">
        <f t="shared" si="4"/>
        <v>120977045</v>
      </c>
      <c r="F28" s="8">
        <f t="shared" si="4"/>
        <v>120922135</v>
      </c>
      <c r="G28" s="8">
        <f t="shared" si="4"/>
        <v>116879725</v>
      </c>
      <c r="H28" s="8">
        <f t="shared" si="4"/>
        <v>103067315</v>
      </c>
      <c r="I28" s="8">
        <f t="shared" si="4"/>
        <v>83074905</v>
      </c>
      <c r="J28" s="8">
        <f t="shared" si="4"/>
        <v>20594364</v>
      </c>
      <c r="K28" s="8">
        <f t="shared" si="4"/>
        <v>60865295</v>
      </c>
      <c r="L28" s="8">
        <f t="shared" si="4"/>
        <v>7484822</v>
      </c>
      <c r="M28" s="8">
        <f t="shared" si="4"/>
        <v>3742412</v>
      </c>
      <c r="N28" s="8">
        <f t="shared" si="4"/>
        <v>0</v>
      </c>
      <c r="O28" s="10" t="s">
        <v>45</v>
      </c>
    </row>
  </sheetData>
  <mergeCells count="5">
    <mergeCell ref="K1:O1"/>
    <mergeCell ref="A3:O3"/>
    <mergeCell ref="N4:O4"/>
    <mergeCell ref="A6:O6"/>
    <mergeCell ref="A16:O1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TiszasasASP9</dc:creator>
  <cp:lastModifiedBy>TiszasasASP7</cp:lastModifiedBy>
  <cp:lastPrinted>2018-02-13T12:54:59Z</cp:lastPrinted>
  <dcterms:created xsi:type="dcterms:W3CDTF">2018-02-10T11:32:46Z</dcterms:created>
  <dcterms:modified xsi:type="dcterms:W3CDTF">2019-03-01T10:25:34Z</dcterms:modified>
</cp:coreProperties>
</file>