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bevételek forrásonként" sheetId="1" r:id="rId1"/>
  </sheets>
  <definedNames>
    <definedName name="_xlnm.Print_Area" localSheetId="0">'bevételek forrásonként'!$A$1:$K$47</definedName>
  </definedNames>
  <calcPr fullCalcOnLoad="1"/>
</workbook>
</file>

<file path=xl/sharedStrings.xml><?xml version="1.0" encoding="utf-8"?>
<sst xmlns="http://schemas.openxmlformats.org/spreadsheetml/2006/main" count="45" uniqueCount="45">
  <si>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</si>
  <si>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</si>
  <si>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</si>
  <si>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</si>
  <si>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</si>
  <si>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</si>
  <si>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</si>
  <si>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</si>
  <si>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</si>
  <si>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</si>
  <si>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</si>
  <si>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</si>
  <si>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</si>
  <si>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</si>
  <si>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</si>
  <si>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</si>
  <si>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</si>
  <si>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</si>
  <si>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</si>
  <si>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</si>
  <si>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</si>
  <si>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</si>
  <si>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</si>
  <si>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</si>
  <si>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</si>
  <si>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</si>
  <si>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</si>
  <si>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</si>
  <si>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</si>
  <si>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</si>
  <si>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</si>
  <si>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</si>
  <si>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</si>
  <si>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</si>
  <si>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</si>
  <si>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</si>
  <si>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</si>
  <si>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</si>
  <si>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</si>
  <si>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</si>
  <si>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</si>
  <si>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2015. évi tény</t>
  </si>
  <si>
    <t>2016. évi előirányzat</t>
  </si>
  <si>
    <t>Adatok forintban!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</si>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</sst>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9" xfId="0" applyNumberFormat="1" applyFont="1" applyBorder="1" applyAlignment="1">
      <alignment/>
    </xf>
    <xf numFmtId="0" fontId="2" fillId="0" borderId="13" xfId="56" applyNumberFormat="1" applyFont="1" applyFill="1" applyBorder="1" applyAlignment="1" applyProtection="1">
      <alignment horizontal="left" inden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8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22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 wrapText="1"/>
    </xf>
    <xf numFmtId="0" fontId="4" fillId="0" borderId="13" xfId="56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9" xfId="56" applyNumberFormat="1" applyFont="1" applyFill="1" applyBorder="1" applyAlignment="1" applyProtection="1">
      <alignment horizontal="left"/>
      <protection/>
    </xf>
    <xf numFmtId="0" fontId="0" fillId="0" borderId="18" xfId="56" applyNumberFormat="1" applyFont="1" applyFill="1" applyBorder="1" applyAlignment="1" applyProtection="1">
      <alignment horizontal="left"/>
      <protection/>
    </xf>
    <xf numFmtId="0" fontId="0" fillId="0" borderId="30" xfId="56" applyNumberFormat="1" applyFont="1" applyFill="1" applyBorder="1" applyAlignment="1" applyProtection="1">
      <alignment horizontal="left"/>
      <protection/>
    </xf>
    <xf numFmtId="0" fontId="0" fillId="0" borderId="22" xfId="56" applyNumberFormat="1" applyFont="1" applyFill="1" applyBorder="1" applyAlignment="1" applyProtection="1">
      <alignment horizontal="left"/>
      <protection/>
    </xf>
    <xf numFmtId="0" fontId="2" fillId="0" borderId="31" xfId="56" applyNumberFormat="1" applyFont="1" applyFill="1" applyBorder="1" applyAlignment="1" applyProtection="1">
      <alignment horizontal="left"/>
      <protection/>
    </xf>
    <xf numFmtId="0" fontId="2" fillId="0" borderId="29" xfId="56" applyNumberFormat="1" applyFont="1" applyFill="1" applyBorder="1" applyAlignment="1" applyProtection="1">
      <alignment horizontal="left"/>
      <protection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34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3" xfId="56" applyNumberFormat="1" applyFont="1" applyFill="1" applyBorder="1" applyAlignment="1" applyProtection="1">
      <alignment horizontal="left"/>
      <protection/>
    </xf>
    <xf numFmtId="0" fontId="0" fillId="0" borderId="30" xfId="56" applyNumberFormat="1" applyFont="1" applyFill="1" applyBorder="1" applyAlignment="1" applyProtection="1">
      <alignment horizontal="left" vertical="center"/>
      <protection/>
    </xf>
    <xf numFmtId="0" fontId="0" fillId="0" borderId="22" xfId="56" applyNumberFormat="1" applyFont="1" applyFill="1" applyBorder="1" applyAlignment="1" applyProtection="1">
      <alignment horizontal="left" vertical="center"/>
      <protection/>
    </xf>
    <xf numFmtId="0" fontId="3" fillId="0" borderId="35" xfId="56" applyNumberFormat="1" applyFont="1" applyFill="1" applyBorder="1" applyAlignment="1" applyProtection="1">
      <alignment horizontal="left"/>
      <protection/>
    </xf>
    <xf numFmtId="0" fontId="3" fillId="0" borderId="36" xfId="56" applyNumberFormat="1" applyFont="1" applyFill="1" applyBorder="1" applyAlignment="1" applyProtection="1">
      <alignment horizontal="left"/>
      <protection/>
    </xf>
    <xf numFmtId="0" fontId="3" fillId="0" borderId="37" xfId="56" applyNumberFormat="1" applyFont="1" applyFill="1" applyBorder="1" applyAlignment="1" applyProtection="1">
      <alignment horizontal="left"/>
      <protection/>
    </xf>
    <xf numFmtId="0" fontId="3" fillId="0" borderId="38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28" xfId="56" applyNumberFormat="1" applyFont="1" applyFill="1" applyBorder="1" applyAlignment="1" applyProtection="1">
      <alignment horizontal="left"/>
      <protection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2" fillId="0" borderId="32" xfId="56" applyNumberFormat="1" applyFont="1" applyFill="1" applyBorder="1" applyAlignment="1" applyProtection="1">
      <alignment horizontal="left" vertical="center" wrapText="1"/>
      <protection/>
    </xf>
    <xf numFmtId="0" fontId="2" fillId="0" borderId="33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39" xfId="56" applyNumberFormat="1" applyFont="1" applyFill="1" applyBorder="1" applyAlignment="1" applyProtection="1">
      <alignment horizontal="left"/>
      <protection/>
    </xf>
    <xf numFmtId="0" fontId="0" fillId="0" borderId="24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40" xfId="56" applyNumberFormat="1" applyFont="1" applyFill="1" applyBorder="1" applyAlignment="1" applyProtection="1">
      <alignment horizontal="left" indent="2"/>
      <protection/>
    </xf>
    <xf numFmtId="0" fontId="4" fillId="0" borderId="41" xfId="56" applyNumberFormat="1" applyFont="1" applyFill="1" applyBorder="1" applyAlignment="1" applyProtection="1">
      <alignment horizontal="left" indent="2"/>
      <protection/>
    </xf>
    <xf numFmtId="0" fontId="4" fillId="0" borderId="42" xfId="56" applyNumberFormat="1" applyFont="1" applyFill="1" applyBorder="1" applyAlignment="1" applyProtection="1">
      <alignment horizontal="left" indent="2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4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7" xfId="56" applyNumberFormat="1" applyFont="1" applyFill="1" applyBorder="1" applyAlignment="1" applyProtection="1">
      <alignment horizontal="left" vertical="center"/>
      <protection/>
    </xf>
    <xf numFmtId="0" fontId="2" fillId="0" borderId="28" xfId="56" applyNumberFormat="1" applyFont="1" applyFill="1" applyBorder="1" applyAlignment="1" applyProtection="1">
      <alignment horizontal="left" vertical="center"/>
      <protection/>
    </xf>
    <xf numFmtId="0" fontId="2" fillId="0" borderId="23" xfId="56" applyNumberFormat="1" applyFont="1" applyFill="1" applyBorder="1" applyAlignment="1" applyProtection="1">
      <alignment horizontal="left" vertical="center"/>
      <protection/>
    </xf>
    <xf numFmtId="0" fontId="2" fillId="0" borderId="3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90" workbookViewId="0" topLeftCell="A1">
      <selection activeCell="U17" sqref="U17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85" t="s">
        <v>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86" t="s">
        <v>44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6.5" thickBot="1">
      <c r="A6" s="4"/>
      <c r="B6" s="4"/>
      <c r="C6" s="4"/>
      <c r="D6" s="4"/>
      <c r="E6" s="4"/>
      <c r="F6" s="4"/>
      <c r="G6" s="4"/>
      <c r="H6" s="4"/>
      <c r="I6" s="4"/>
      <c r="J6" s="88" t="s">
        <v>43</v>
      </c>
      <c r="K6" s="89"/>
    </row>
    <row r="7" spans="1:11" ht="27" thickBot="1" thickTop="1">
      <c r="A7" s="90"/>
      <c r="B7" s="91"/>
      <c r="C7" s="91"/>
      <c r="D7" s="91"/>
      <c r="E7" s="91"/>
      <c r="F7" s="91"/>
      <c r="G7" s="91"/>
      <c r="H7" s="91"/>
      <c r="I7" s="92"/>
      <c r="J7" s="7" t="s">
        <v>41</v>
      </c>
      <c r="K7" s="5" t="s">
        <v>42</v>
      </c>
    </row>
    <row r="8" spans="1:11" ht="14.25" thickBot="1" thickTop="1">
      <c r="A8" s="96" t="s">
        <v>36</v>
      </c>
      <c r="B8" s="97"/>
      <c r="C8" s="97"/>
      <c r="D8" s="97"/>
      <c r="E8" s="97"/>
      <c r="F8" s="97"/>
      <c r="G8" s="97"/>
      <c r="H8" s="97"/>
      <c r="I8" s="98"/>
      <c r="J8" s="10">
        <f>J9+J17+J22+J28</f>
        <v>32846000</v>
      </c>
      <c r="K8" s="10">
        <f>K9+K17+K22+K28</f>
        <v>29584731</v>
      </c>
    </row>
    <row r="9" spans="1:11" ht="14.25" customHeight="1" thickTop="1">
      <c r="A9" s="95" t="s">
        <v>30</v>
      </c>
      <c r="B9" s="56"/>
      <c r="C9" s="56"/>
      <c r="D9" s="56"/>
      <c r="E9" s="56"/>
      <c r="F9" s="56"/>
      <c r="G9" s="56"/>
      <c r="H9" s="56"/>
      <c r="I9" s="57"/>
      <c r="J9" s="18">
        <f>J10+J16</f>
        <v>23925000</v>
      </c>
      <c r="K9" s="18">
        <f>K10+K16</f>
        <v>20493613</v>
      </c>
    </row>
    <row r="10" spans="1:11" ht="14.25" customHeight="1">
      <c r="A10" s="36"/>
      <c r="B10" s="56" t="s">
        <v>31</v>
      </c>
      <c r="C10" s="56"/>
      <c r="D10" s="56"/>
      <c r="E10" s="56"/>
      <c r="F10" s="56"/>
      <c r="G10" s="56"/>
      <c r="H10" s="56"/>
      <c r="I10" s="57"/>
      <c r="J10" s="18">
        <f>SUM(J11:J15)</f>
        <v>23123000</v>
      </c>
      <c r="K10" s="18">
        <f>SUM(K11:K15)</f>
        <v>19779613</v>
      </c>
    </row>
    <row r="11" spans="1:11" ht="12.75">
      <c r="A11" s="25"/>
      <c r="B11" s="58" t="s">
        <v>5</v>
      </c>
      <c r="C11" s="58"/>
      <c r="D11" s="58"/>
      <c r="E11" s="58"/>
      <c r="F11" s="58"/>
      <c r="G11" s="58"/>
      <c r="H11" s="58"/>
      <c r="I11" s="59"/>
      <c r="J11" s="35">
        <v>13855000</v>
      </c>
      <c r="K11" s="35">
        <v>14272950</v>
      </c>
    </row>
    <row r="12" spans="1:11" ht="12.75">
      <c r="A12" s="23"/>
      <c r="B12" s="58" t="s">
        <v>6</v>
      </c>
      <c r="C12" s="58"/>
      <c r="D12" s="58"/>
      <c r="E12" s="58"/>
      <c r="F12" s="58"/>
      <c r="G12" s="58"/>
      <c r="H12" s="58"/>
      <c r="I12" s="59"/>
      <c r="J12" s="11">
        <v>4913000</v>
      </c>
      <c r="K12" s="11">
        <v>4306663</v>
      </c>
    </row>
    <row r="13" spans="1:11" ht="12.75">
      <c r="A13" s="24"/>
      <c r="B13" s="58" t="s">
        <v>7</v>
      </c>
      <c r="C13" s="93"/>
      <c r="D13" s="93"/>
      <c r="E13" s="93"/>
      <c r="F13" s="93"/>
      <c r="G13" s="93"/>
      <c r="H13" s="93"/>
      <c r="I13" s="94"/>
      <c r="J13" s="35">
        <v>1200000</v>
      </c>
      <c r="K13" s="35">
        <v>1200000</v>
      </c>
    </row>
    <row r="14" spans="1:11" ht="12.75">
      <c r="A14" s="23"/>
      <c r="B14" s="58" t="s">
        <v>8</v>
      </c>
      <c r="C14" s="93"/>
      <c r="D14" s="93"/>
      <c r="E14" s="93"/>
      <c r="F14" s="93"/>
      <c r="G14" s="93"/>
      <c r="H14" s="93"/>
      <c r="I14" s="94"/>
      <c r="J14" s="11">
        <v>3155000</v>
      </c>
      <c r="K14" s="11"/>
    </row>
    <row r="15" spans="1:11" ht="12.75">
      <c r="A15" s="23"/>
      <c r="B15" s="100" t="s">
        <v>9</v>
      </c>
      <c r="C15" s="101"/>
      <c r="D15" s="101"/>
      <c r="E15" s="101"/>
      <c r="F15" s="101"/>
      <c r="G15" s="101"/>
      <c r="H15" s="101"/>
      <c r="I15" s="102"/>
      <c r="J15" s="11"/>
      <c r="K15" s="11"/>
    </row>
    <row r="16" spans="1:11" ht="12.75">
      <c r="A16" s="23"/>
      <c r="B16" s="103" t="s">
        <v>10</v>
      </c>
      <c r="C16" s="103"/>
      <c r="D16" s="103"/>
      <c r="E16" s="103"/>
      <c r="F16" s="103"/>
      <c r="G16" s="103"/>
      <c r="H16" s="103"/>
      <c r="I16" s="104"/>
      <c r="J16" s="14">
        <v>802000</v>
      </c>
      <c r="K16" s="14">
        <v>714000</v>
      </c>
    </row>
    <row r="17" spans="1:11" ht="12.75">
      <c r="A17" s="99" t="s">
        <v>33</v>
      </c>
      <c r="B17" s="56"/>
      <c r="C17" s="56"/>
      <c r="D17" s="56"/>
      <c r="E17" s="56"/>
      <c r="F17" s="56"/>
      <c r="G17" s="56"/>
      <c r="H17" s="56"/>
      <c r="I17" s="57"/>
      <c r="J17" s="14">
        <f>SUM(J18:J21)</f>
        <v>8673000</v>
      </c>
      <c r="K17" s="14">
        <f>SUM(K18:K21)</f>
        <v>8742765</v>
      </c>
    </row>
    <row r="18" spans="1:11" ht="12.75">
      <c r="A18" s="25"/>
      <c r="B18" s="58" t="s">
        <v>11</v>
      </c>
      <c r="C18" s="58"/>
      <c r="D18" s="58"/>
      <c r="E18" s="58"/>
      <c r="F18" s="58"/>
      <c r="G18" s="58"/>
      <c r="H18" s="58"/>
      <c r="I18" s="59"/>
      <c r="J18" s="35">
        <v>4353000</v>
      </c>
      <c r="K18" s="35">
        <v>4353983</v>
      </c>
    </row>
    <row r="19" spans="1:11" ht="12.75">
      <c r="A19" s="25"/>
      <c r="B19" s="58" t="s">
        <v>32</v>
      </c>
      <c r="C19" s="58"/>
      <c r="D19" s="58"/>
      <c r="E19" s="58"/>
      <c r="F19" s="58"/>
      <c r="G19" s="58"/>
      <c r="H19" s="58"/>
      <c r="I19" s="59"/>
      <c r="J19" s="35">
        <v>3276000</v>
      </c>
      <c r="K19" s="35">
        <v>3274650</v>
      </c>
    </row>
    <row r="20" spans="1:11" ht="12.75">
      <c r="A20" s="23"/>
      <c r="B20" s="58" t="s">
        <v>12</v>
      </c>
      <c r="C20" s="58"/>
      <c r="D20" s="58"/>
      <c r="E20" s="58"/>
      <c r="F20" s="58"/>
      <c r="G20" s="58"/>
      <c r="H20" s="58"/>
      <c r="I20" s="59"/>
      <c r="J20" s="11">
        <v>921000</v>
      </c>
      <c r="K20" s="11">
        <v>921368</v>
      </c>
    </row>
    <row r="21" spans="1:11" ht="12.75">
      <c r="A21" s="23"/>
      <c r="B21" s="66" t="s">
        <v>13</v>
      </c>
      <c r="C21" s="66"/>
      <c r="D21" s="66"/>
      <c r="E21" s="66"/>
      <c r="F21" s="66"/>
      <c r="G21" s="66"/>
      <c r="H21" s="66"/>
      <c r="I21" s="67"/>
      <c r="J21" s="11">
        <v>123000</v>
      </c>
      <c r="K21" s="11">
        <v>192764</v>
      </c>
    </row>
    <row r="22" spans="1:11" ht="12.75">
      <c r="A22" s="99" t="s">
        <v>34</v>
      </c>
      <c r="B22" s="56"/>
      <c r="C22" s="56"/>
      <c r="D22" s="56"/>
      <c r="E22" s="56"/>
      <c r="F22" s="56"/>
      <c r="G22" s="56"/>
      <c r="H22" s="56"/>
      <c r="I22" s="57"/>
      <c r="J22" s="14">
        <f>SUM(J23:J27)</f>
        <v>248000</v>
      </c>
      <c r="K22" s="14">
        <f>SUM(K23:K27)</f>
        <v>348353</v>
      </c>
    </row>
    <row r="23" spans="1:11" ht="12.75">
      <c r="A23" s="23"/>
      <c r="B23" s="58" t="s">
        <v>14</v>
      </c>
      <c r="C23" s="58"/>
      <c r="D23" s="58"/>
      <c r="E23" s="58"/>
      <c r="F23" s="58"/>
      <c r="G23" s="58"/>
      <c r="H23" s="58"/>
      <c r="I23" s="59"/>
      <c r="J23" s="11"/>
      <c r="K23" s="11"/>
    </row>
    <row r="24" spans="1:11" ht="12.75">
      <c r="A24" s="26"/>
      <c r="B24" s="58" t="s">
        <v>15</v>
      </c>
      <c r="C24" s="58"/>
      <c r="D24" s="58"/>
      <c r="E24" s="58"/>
      <c r="F24" s="58"/>
      <c r="G24" s="58"/>
      <c r="H24" s="58"/>
      <c r="I24" s="59"/>
      <c r="J24" s="12"/>
      <c r="K24" s="12"/>
    </row>
    <row r="25" spans="1:11" ht="12.75">
      <c r="A25" s="28"/>
      <c r="B25" s="63" t="s">
        <v>16</v>
      </c>
      <c r="C25" s="63"/>
      <c r="D25" s="63"/>
      <c r="E25" s="63"/>
      <c r="F25" s="63"/>
      <c r="G25" s="63"/>
      <c r="H25" s="63"/>
      <c r="I25" s="64"/>
      <c r="J25" s="37"/>
      <c r="K25" s="37"/>
    </row>
    <row r="26" spans="1:11" ht="12.75">
      <c r="A26" s="22"/>
      <c r="B26" s="63" t="s">
        <v>17</v>
      </c>
      <c r="C26" s="63"/>
      <c r="D26" s="63"/>
      <c r="E26" s="63"/>
      <c r="F26" s="63"/>
      <c r="G26" s="63"/>
      <c r="H26" s="63"/>
      <c r="I26" s="64"/>
      <c r="J26" s="38"/>
      <c r="K26" s="38"/>
    </row>
    <row r="27" spans="1:11" ht="12.75">
      <c r="A27" s="8"/>
      <c r="B27" s="46" t="s">
        <v>18</v>
      </c>
      <c r="C27" s="46"/>
      <c r="D27" s="46"/>
      <c r="E27" s="46"/>
      <c r="F27" s="46"/>
      <c r="G27" s="46"/>
      <c r="H27" s="46"/>
      <c r="I27" s="47"/>
      <c r="J27" s="16">
        <v>248000</v>
      </c>
      <c r="K27" s="16">
        <v>348353</v>
      </c>
    </row>
    <row r="28" spans="1:11" ht="12.75">
      <c r="A28" s="65" t="s">
        <v>35</v>
      </c>
      <c r="B28" s="51"/>
      <c r="C28" s="51"/>
      <c r="D28" s="51"/>
      <c r="E28" s="51"/>
      <c r="F28" s="51"/>
      <c r="G28" s="51"/>
      <c r="H28" s="51"/>
      <c r="I28" s="52"/>
      <c r="J28" s="14">
        <f>SUM(J29)</f>
        <v>0</v>
      </c>
      <c r="K28" s="14">
        <f>SUM(K29)</f>
        <v>0</v>
      </c>
    </row>
    <row r="29" spans="1:11" ht="13.5" thickBot="1">
      <c r="A29" s="6"/>
      <c r="B29" s="48" t="s">
        <v>19</v>
      </c>
      <c r="C29" s="48"/>
      <c r="D29" s="48"/>
      <c r="E29" s="48"/>
      <c r="F29" s="48"/>
      <c r="G29" s="48"/>
      <c r="H29" s="48"/>
      <c r="I29" s="49"/>
      <c r="J29" s="30"/>
      <c r="K29" s="30"/>
    </row>
    <row r="30" spans="1:11" ht="13.5" customHeight="1" thickBot="1" thickTop="1">
      <c r="A30" s="43" t="s">
        <v>38</v>
      </c>
      <c r="B30" s="44"/>
      <c r="C30" s="44"/>
      <c r="D30" s="44"/>
      <c r="E30" s="44"/>
      <c r="F30" s="44"/>
      <c r="G30" s="44"/>
      <c r="H30" s="44"/>
      <c r="I30" s="45"/>
      <c r="J30" s="31">
        <f>J31+J34+J39</f>
        <v>1144000</v>
      </c>
      <c r="K30" s="31">
        <f>K31+K34+K39</f>
        <v>0</v>
      </c>
    </row>
    <row r="31" spans="1:11" ht="13.5" thickTop="1">
      <c r="A31" s="53" t="s">
        <v>25</v>
      </c>
      <c r="B31" s="54"/>
      <c r="C31" s="54"/>
      <c r="D31" s="54"/>
      <c r="E31" s="54"/>
      <c r="F31" s="54"/>
      <c r="G31" s="54"/>
      <c r="H31" s="54"/>
      <c r="I31" s="55"/>
      <c r="J31" s="32">
        <f>SUM(J32:J33)</f>
        <v>1144000</v>
      </c>
      <c r="K31" s="32">
        <f>SUM(K32:K33)</f>
        <v>0</v>
      </c>
    </row>
    <row r="32" spans="1:11" ht="12.75">
      <c r="A32" s="6"/>
      <c r="B32" s="46" t="s">
        <v>20</v>
      </c>
      <c r="C32" s="46"/>
      <c r="D32" s="46"/>
      <c r="E32" s="46"/>
      <c r="F32" s="46"/>
      <c r="G32" s="46"/>
      <c r="H32" s="46"/>
      <c r="I32" s="47"/>
      <c r="J32" s="16"/>
      <c r="K32" s="16"/>
    </row>
    <row r="33" spans="1:11" ht="12.75">
      <c r="A33" s="34"/>
      <c r="B33" s="46" t="s">
        <v>21</v>
      </c>
      <c r="C33" s="46"/>
      <c r="D33" s="46"/>
      <c r="E33" s="46"/>
      <c r="F33" s="46"/>
      <c r="G33" s="46"/>
      <c r="H33" s="46"/>
      <c r="I33" s="47"/>
      <c r="J33" s="35">
        <v>1144000</v>
      </c>
      <c r="K33" s="15"/>
    </row>
    <row r="34" spans="1:11" ht="12.75">
      <c r="A34" s="60" t="s">
        <v>37</v>
      </c>
      <c r="B34" s="61"/>
      <c r="C34" s="61"/>
      <c r="D34" s="61"/>
      <c r="E34" s="61"/>
      <c r="F34" s="61"/>
      <c r="G34" s="61"/>
      <c r="H34" s="61"/>
      <c r="I34" s="62"/>
      <c r="J34" s="27">
        <f>SUM(J35:J38)</f>
        <v>0</v>
      </c>
      <c r="K34" s="27">
        <f>SUM(K35:K38)</f>
        <v>0</v>
      </c>
    </row>
    <row r="35" spans="1:11" ht="12.75">
      <c r="A35" s="6"/>
      <c r="B35" s="46" t="s">
        <v>0</v>
      </c>
      <c r="C35" s="46"/>
      <c r="D35" s="46"/>
      <c r="E35" s="46"/>
      <c r="F35" s="46"/>
      <c r="G35" s="46"/>
      <c r="H35" s="46"/>
      <c r="I35" s="47"/>
      <c r="J35" s="16"/>
      <c r="K35" s="16"/>
    </row>
    <row r="36" spans="1:11" ht="12.75">
      <c r="A36" s="6"/>
      <c r="B36" s="46" t="s">
        <v>1</v>
      </c>
      <c r="C36" s="46"/>
      <c r="D36" s="46"/>
      <c r="E36" s="46"/>
      <c r="F36" s="46"/>
      <c r="G36" s="46"/>
      <c r="H36" s="46"/>
      <c r="I36" s="47"/>
      <c r="J36" s="16"/>
      <c r="K36" s="16"/>
    </row>
    <row r="37" spans="1:11" ht="12.75">
      <c r="A37" s="6"/>
      <c r="B37" s="46" t="s">
        <v>22</v>
      </c>
      <c r="C37" s="46"/>
      <c r="D37" s="46"/>
      <c r="E37" s="46"/>
      <c r="F37" s="46"/>
      <c r="G37" s="46"/>
      <c r="H37" s="46"/>
      <c r="I37" s="47"/>
      <c r="J37" s="16"/>
      <c r="K37" s="16"/>
    </row>
    <row r="38" spans="1:11" ht="12.75">
      <c r="A38" s="8"/>
      <c r="B38" s="46" t="s">
        <v>23</v>
      </c>
      <c r="C38" s="46"/>
      <c r="D38" s="46"/>
      <c r="E38" s="46"/>
      <c r="F38" s="46"/>
      <c r="G38" s="46"/>
      <c r="H38" s="46"/>
      <c r="I38" s="47"/>
      <c r="J38" s="16"/>
      <c r="K38" s="16"/>
    </row>
    <row r="39" spans="1:11" ht="12.75">
      <c r="A39" s="50" t="s">
        <v>26</v>
      </c>
      <c r="B39" s="51"/>
      <c r="C39" s="51"/>
      <c r="D39" s="51"/>
      <c r="E39" s="51"/>
      <c r="F39" s="51"/>
      <c r="G39" s="51"/>
      <c r="H39" s="51"/>
      <c r="I39" s="52"/>
      <c r="J39" s="14">
        <f>SUM(J40)</f>
        <v>0</v>
      </c>
      <c r="K39" s="14">
        <f>SUM(K40)</f>
        <v>0</v>
      </c>
    </row>
    <row r="40" spans="1:11" ht="13.5" thickBot="1">
      <c r="A40" s="6"/>
      <c r="B40" s="48" t="s">
        <v>24</v>
      </c>
      <c r="C40" s="48"/>
      <c r="D40" s="48"/>
      <c r="E40" s="48"/>
      <c r="F40" s="48"/>
      <c r="G40" s="48"/>
      <c r="H40" s="48"/>
      <c r="I40" s="49"/>
      <c r="J40" s="30"/>
      <c r="K40" s="30"/>
    </row>
    <row r="41" spans="1:11" ht="14.25" thickBot="1" thickTop="1">
      <c r="A41" s="43" t="s">
        <v>27</v>
      </c>
      <c r="B41" s="44"/>
      <c r="C41" s="44"/>
      <c r="D41" s="44"/>
      <c r="E41" s="44"/>
      <c r="F41" s="44"/>
      <c r="G41" s="44"/>
      <c r="H41" s="44"/>
      <c r="I41" s="45"/>
      <c r="J41" s="31">
        <f>J8+J30</f>
        <v>33990000</v>
      </c>
      <c r="K41" s="31">
        <f>K8+K30</f>
        <v>29584731</v>
      </c>
    </row>
    <row r="42" spans="1:11" ht="14.25" thickBot="1" thickTop="1">
      <c r="A42" s="73" t="s">
        <v>39</v>
      </c>
      <c r="B42" s="74"/>
      <c r="C42" s="74"/>
      <c r="D42" s="74"/>
      <c r="E42" s="74"/>
      <c r="F42" s="74"/>
      <c r="G42" s="74"/>
      <c r="H42" s="74"/>
      <c r="I42" s="75"/>
      <c r="J42" s="10">
        <f>SUM(J43:J44)</f>
        <v>5509000</v>
      </c>
      <c r="K42" s="10">
        <f>SUM(K43:K44)</f>
        <v>3241466</v>
      </c>
    </row>
    <row r="43" spans="1:11" ht="13.5" thickTop="1">
      <c r="A43" s="19"/>
      <c r="B43" s="79" t="s">
        <v>28</v>
      </c>
      <c r="C43" s="79"/>
      <c r="D43" s="79"/>
      <c r="E43" s="79"/>
      <c r="F43" s="79"/>
      <c r="G43" s="79"/>
      <c r="H43" s="79"/>
      <c r="I43" s="80"/>
      <c r="J43" s="41">
        <v>4740000</v>
      </c>
      <c r="K43" s="41">
        <v>3241466</v>
      </c>
    </row>
    <row r="44" spans="1:11" ht="13.5" thickBot="1">
      <c r="A44" s="29"/>
      <c r="B44" s="48" t="s">
        <v>40</v>
      </c>
      <c r="C44" s="48"/>
      <c r="D44" s="48"/>
      <c r="E44" s="48"/>
      <c r="F44" s="48"/>
      <c r="G44" s="48"/>
      <c r="H44" s="48"/>
      <c r="I44" s="49"/>
      <c r="J44" s="42">
        <v>769000</v>
      </c>
      <c r="K44" s="13"/>
    </row>
    <row r="45" spans="1:11" s="9" customFormat="1" ht="14.25" thickBot="1" thickTop="1">
      <c r="A45" s="76" t="s">
        <v>29</v>
      </c>
      <c r="B45" s="77"/>
      <c r="C45" s="77"/>
      <c r="D45" s="77"/>
      <c r="E45" s="77"/>
      <c r="F45" s="77"/>
      <c r="G45" s="77"/>
      <c r="H45" s="77"/>
      <c r="I45" s="78"/>
      <c r="J45" s="33">
        <f>J41+J42</f>
        <v>39499000</v>
      </c>
      <c r="K45" s="33">
        <f>K41+K42</f>
        <v>32826197</v>
      </c>
    </row>
    <row r="46" spans="1:11" ht="13.5" thickTop="1">
      <c r="A46" s="68" t="s">
        <v>4</v>
      </c>
      <c r="B46" s="69"/>
      <c r="C46" s="69"/>
      <c r="D46" s="69"/>
      <c r="E46" s="69"/>
      <c r="F46" s="69"/>
      <c r="G46" s="69"/>
      <c r="H46" s="69"/>
      <c r="I46" s="70"/>
      <c r="J46" s="20">
        <v>0</v>
      </c>
      <c r="K46" s="21">
        <v>0</v>
      </c>
    </row>
    <row r="47" spans="1:11" ht="13.5" thickBot="1">
      <c r="A47" s="82"/>
      <c r="B47" s="83"/>
      <c r="C47" s="83"/>
      <c r="D47" s="83"/>
      <c r="E47" s="83"/>
      <c r="F47" s="83"/>
      <c r="G47" s="83"/>
      <c r="H47" s="83"/>
      <c r="I47" s="84"/>
      <c r="J47" s="39"/>
      <c r="K47" s="40"/>
    </row>
    <row r="48" spans="1:11" ht="13.5" thickTop="1">
      <c r="A48" s="81"/>
      <c r="B48" s="81"/>
      <c r="C48" s="81"/>
      <c r="D48" s="81"/>
      <c r="E48" s="81"/>
      <c r="F48" s="81"/>
      <c r="G48" s="81"/>
      <c r="H48" s="81"/>
      <c r="I48" s="81"/>
      <c r="J48" s="1"/>
      <c r="K48" s="1"/>
    </row>
    <row r="49" spans="1:9" ht="12.75">
      <c r="A49" s="71"/>
      <c r="B49" s="72"/>
      <c r="C49" s="72"/>
      <c r="D49" s="72"/>
      <c r="E49" s="72"/>
      <c r="F49" s="72"/>
      <c r="G49" s="72"/>
      <c r="H49" s="72"/>
      <c r="I49" s="72"/>
    </row>
    <row r="50" ht="12.75">
      <c r="B50" s="1"/>
    </row>
    <row r="51" ht="12.75">
      <c r="B51" s="1"/>
    </row>
    <row r="52" ht="12.75">
      <c r="A52" s="3"/>
    </row>
    <row r="53" ht="12.75">
      <c r="A53" s="3"/>
    </row>
  </sheetData>
  <sheetProtection/>
  <mergeCells count="47">
    <mergeCell ref="A8:I8"/>
    <mergeCell ref="B11:I11"/>
    <mergeCell ref="B12:I12"/>
    <mergeCell ref="A17:I17"/>
    <mergeCell ref="A22:I22"/>
    <mergeCell ref="B18:I18"/>
    <mergeCell ref="B14:I14"/>
    <mergeCell ref="B15:I15"/>
    <mergeCell ref="B16:I16"/>
    <mergeCell ref="A48:I48"/>
    <mergeCell ref="A47:I47"/>
    <mergeCell ref="B32:I32"/>
    <mergeCell ref="A1:K1"/>
    <mergeCell ref="A3:K3"/>
    <mergeCell ref="A5:K5"/>
    <mergeCell ref="J6:K6"/>
    <mergeCell ref="A7:I7"/>
    <mergeCell ref="B13:I13"/>
    <mergeCell ref="A9:I9"/>
    <mergeCell ref="B23:I23"/>
    <mergeCell ref="B24:I24"/>
    <mergeCell ref="A30:I30"/>
    <mergeCell ref="A46:I46"/>
    <mergeCell ref="A49:I49"/>
    <mergeCell ref="B27:I27"/>
    <mergeCell ref="A42:I42"/>
    <mergeCell ref="A45:I45"/>
    <mergeCell ref="B43:I43"/>
    <mergeCell ref="B44:I44"/>
    <mergeCell ref="A31:I31"/>
    <mergeCell ref="B10:I10"/>
    <mergeCell ref="B19:I19"/>
    <mergeCell ref="A34:I34"/>
    <mergeCell ref="B25:I25"/>
    <mergeCell ref="B26:I26"/>
    <mergeCell ref="B29:I29"/>
    <mergeCell ref="A28:I28"/>
    <mergeCell ref="B20:I20"/>
    <mergeCell ref="B21:I21"/>
    <mergeCell ref="A41:I41"/>
    <mergeCell ref="B33:I33"/>
    <mergeCell ref="B35:I35"/>
    <mergeCell ref="B36:I36"/>
    <mergeCell ref="B37:I37"/>
    <mergeCell ref="B40:I40"/>
    <mergeCell ref="A39:I39"/>
    <mergeCell ref="B38:I38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2016-03-07T19:36:47Z</dcterms:modified>
  <cp:category/>
  <cp:version/>
  <cp:contentType/>
  <cp:contentStatus/>
</cp:coreProperties>
</file>