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cseg kivonatok\05.30\"/>
    </mc:Choice>
  </mc:AlternateContent>
  <xr:revisionPtr revIDLastSave="0" documentId="8_{314C83A2-8FE5-4E18-847A-A648F8C637AA}" xr6:coauthVersionLast="34" xr6:coauthVersionMax="34" xr10:uidLastSave="{00000000-0000-0000-0000-000000000000}"/>
  <bookViews>
    <workbookView xWindow="0" yWindow="0" windowWidth="28800" windowHeight="12225" activeTab="2" xr2:uid="{00000000-000D-0000-FFFF-FFFF00000000}"/>
  </bookViews>
  <sheets>
    <sheet name="vagyonkimutatás" sheetId="1" r:id="rId1"/>
    <sheet name="eredménykimutatás" sheetId="2" r:id="rId2"/>
    <sheet name="Maradvány" sheetId="3" r:id="rId3"/>
  </sheets>
  <calcPr calcId="162913"/>
</workbook>
</file>

<file path=xl/calcChain.xml><?xml version="1.0" encoding="utf-8"?>
<calcChain xmlns="http://schemas.openxmlformats.org/spreadsheetml/2006/main">
  <c r="F18" i="2" l="1"/>
  <c r="D19" i="2"/>
  <c r="F62" i="1" l="1"/>
  <c r="F50" i="1"/>
  <c r="F47" i="1"/>
  <c r="F43" i="1"/>
  <c r="F23" i="1"/>
  <c r="F19" i="1"/>
  <c r="F13" i="1"/>
  <c r="F27" i="1" s="1"/>
  <c r="F58" i="1"/>
  <c r="F33" i="1"/>
  <c r="D28" i="2"/>
  <c r="F28" i="2" s="1"/>
  <c r="C19" i="2"/>
  <c r="F19" i="2" s="1"/>
  <c r="C11" i="2"/>
  <c r="F11" i="2" s="1"/>
  <c r="E33" i="1"/>
  <c r="F9" i="2"/>
  <c r="F10" i="2"/>
  <c r="F12" i="2"/>
  <c r="F13" i="2"/>
  <c r="F14" i="2"/>
  <c r="F15" i="2"/>
  <c r="F16" i="2"/>
  <c r="F17" i="2"/>
  <c r="F20" i="2"/>
  <c r="F21" i="2"/>
  <c r="F22" i="2"/>
  <c r="F23" i="2"/>
  <c r="F24" i="2"/>
  <c r="F25" i="2"/>
  <c r="F26" i="2"/>
  <c r="F27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8" i="2"/>
  <c r="E62" i="1"/>
  <c r="E58" i="1"/>
  <c r="E43" i="1"/>
  <c r="E19" i="1"/>
  <c r="E27" i="1" s="1"/>
  <c r="F66" i="1" l="1"/>
  <c r="E50" i="1"/>
  <c r="E66" i="1"/>
</calcChain>
</file>

<file path=xl/sharedStrings.xml><?xml version="1.0" encoding="utf-8"?>
<sst xmlns="http://schemas.openxmlformats.org/spreadsheetml/2006/main" count="186" uniqueCount="182">
  <si>
    <t>ESZKÖZÖK</t>
  </si>
  <si>
    <t>Immateriális javak</t>
  </si>
  <si>
    <t>Tárgyi eszközök</t>
  </si>
  <si>
    <t>Befektetett pénzügyi eszökök</t>
  </si>
  <si>
    <t>Értékpapírok</t>
  </si>
  <si>
    <t xml:space="preserve">FORRÁSOK ÖSSZESEN </t>
  </si>
  <si>
    <t>Előző év</t>
  </si>
  <si>
    <t>Tárgyév</t>
  </si>
  <si>
    <t>Koncesszióba, vagyonkezelésbe adott eszközök</t>
  </si>
  <si>
    <t>A/I.</t>
  </si>
  <si>
    <t>A/II.</t>
  </si>
  <si>
    <t>A/III.</t>
  </si>
  <si>
    <t>A/IV.</t>
  </si>
  <si>
    <t>A/I/1</t>
  </si>
  <si>
    <t>Vagyoni értékű jogok</t>
  </si>
  <si>
    <t>A/I/2</t>
  </si>
  <si>
    <t>Szellemi termékek</t>
  </si>
  <si>
    <t>A/I/3</t>
  </si>
  <si>
    <t>Immateriális javak értékhelyesbítése</t>
  </si>
  <si>
    <t>A/II/1</t>
  </si>
  <si>
    <t>A/II/2</t>
  </si>
  <si>
    <t>A/II/3</t>
  </si>
  <si>
    <t>A/II/4</t>
  </si>
  <si>
    <t>A/II/5</t>
  </si>
  <si>
    <t xml:space="preserve"> Ingatlanok és a kapcsolódó vagyoni értékű jogok</t>
  </si>
  <si>
    <t>Gépek, berendezések és felszerelések, járművek</t>
  </si>
  <si>
    <t>Tényeszállatok</t>
  </si>
  <si>
    <t>Beruházások, felújítások</t>
  </si>
  <si>
    <t xml:space="preserve"> Tárgyi eszközök értékhelyesbítése</t>
  </si>
  <si>
    <t>A/III/1</t>
  </si>
  <si>
    <t>A/III/2</t>
  </si>
  <si>
    <t>A/III/3</t>
  </si>
  <si>
    <t>Tartós részesedés</t>
  </si>
  <si>
    <t>Tartós hitelviszonyt megtestesítő értékpapír</t>
  </si>
  <si>
    <t xml:space="preserve"> Befektetett pénzügyi eszközök értékhelyesbítése</t>
  </si>
  <si>
    <t>A/IV/1</t>
  </si>
  <si>
    <t>A/IV/2</t>
  </si>
  <si>
    <t>Koncesszióba, vagyonkezelésbe adott kölcsönök értékhelyesbítése</t>
  </si>
  <si>
    <t>B/I/1</t>
  </si>
  <si>
    <t>Vásárolt készletek</t>
  </si>
  <si>
    <t>B/I/2</t>
  </si>
  <si>
    <t>B/I/3</t>
  </si>
  <si>
    <t>B/I/4</t>
  </si>
  <si>
    <t>B/I/5</t>
  </si>
  <si>
    <t>Átsorolt, követelés fejében átvett készletek</t>
  </si>
  <si>
    <t>Egyéb készletek</t>
  </si>
  <si>
    <t>Befejezetlen termelés, félkész termékek, késztermékek</t>
  </si>
  <si>
    <t>A.) NEMZETI VAGYONBA TARTOZÓ BEFEKTETT ESZKÖZÖK</t>
  </si>
  <si>
    <t>Növendék-,hízó és egyéb állatok</t>
  </si>
  <si>
    <t>B/I</t>
  </si>
  <si>
    <t>Készleket</t>
  </si>
  <si>
    <t>B/II/1</t>
  </si>
  <si>
    <t>Nem tartós részesedések</t>
  </si>
  <si>
    <t>B/II/2</t>
  </si>
  <si>
    <t>Forgatási célú hitelviszonyt megtestesítő értékpapírok</t>
  </si>
  <si>
    <t>B/II</t>
  </si>
  <si>
    <t>B.) NEMZETI VAGYONBA TARTOZÓ FORGÓESZKÖZÖK</t>
  </si>
  <si>
    <t>C/I</t>
  </si>
  <si>
    <t>Hosszú lejáratú betétek</t>
  </si>
  <si>
    <t>C/II</t>
  </si>
  <si>
    <t>C/III</t>
  </si>
  <si>
    <t>C/IV</t>
  </si>
  <si>
    <t>C/V</t>
  </si>
  <si>
    <t>Pénztárak, csekkek, betétkönyvek</t>
  </si>
  <si>
    <t>Forintszámlák</t>
  </si>
  <si>
    <t>Devizaszámlák</t>
  </si>
  <si>
    <t xml:space="preserve">Idegen pénzeszközök </t>
  </si>
  <si>
    <t>C.) PÉNZESZKÖZÖK</t>
  </si>
  <si>
    <t>D/I</t>
  </si>
  <si>
    <t>Költségvetési évben esedékes követelések</t>
  </si>
  <si>
    <t>D/II</t>
  </si>
  <si>
    <t>Költségvetési évet követően esedések követelések</t>
  </si>
  <si>
    <t>D/III</t>
  </si>
  <si>
    <t>Követelés jellegű sajátos elszámolások</t>
  </si>
  <si>
    <t>D.) KÖVETELÉSEK</t>
  </si>
  <si>
    <t>F.) AKTÍV IDŐBELI ELHATÁROLÁSOK</t>
  </si>
  <si>
    <t>ESZKÖZÖK ÖSSZESEN</t>
  </si>
  <si>
    <t xml:space="preserve">FORRÁSOK </t>
  </si>
  <si>
    <t>G/I</t>
  </si>
  <si>
    <t>Nemzeti vagyon induláskori értéke</t>
  </si>
  <si>
    <t>G/II</t>
  </si>
  <si>
    <t>Nemzeti vagyon változásai</t>
  </si>
  <si>
    <t>G/III</t>
  </si>
  <si>
    <t>Egyéb eszközök induláskori értéke és változásai</t>
  </si>
  <si>
    <t>G/IV</t>
  </si>
  <si>
    <t>Felhalmozott eredmény</t>
  </si>
  <si>
    <t>G/V</t>
  </si>
  <si>
    <t>Eszközök értékhelyesbítésének forrása</t>
  </si>
  <si>
    <t xml:space="preserve">G/VI </t>
  </si>
  <si>
    <t>Mérleg szerinti eredmény</t>
  </si>
  <si>
    <t>G.) SAJÁT TŐKE</t>
  </si>
  <si>
    <t>H/I</t>
  </si>
  <si>
    <t>Költségvetési évben esedékes kötelezettségek</t>
  </si>
  <si>
    <t>H/II</t>
  </si>
  <si>
    <t xml:space="preserve">Költségvetési évet követően esedések kötelezettségek </t>
  </si>
  <si>
    <t xml:space="preserve">H.) KÖTELEZETTSÉGEK </t>
  </si>
  <si>
    <t>J.) KINCSTÁRI SZÁMLAVEZETÉSSEL KAPCSOLATOS ELSZÁMOLÁSOK</t>
  </si>
  <si>
    <t>K.) PASSZÍV IDŐBELI ELHATÁROLÁSOK</t>
  </si>
  <si>
    <t xml:space="preserve">E.) EGYÉB SAJÁTOS ESZKÖZOLDALI ELSZÁMOLÁSOK </t>
  </si>
  <si>
    <t>I.) EGYÉB SAJÁTOS FORRÁSOLDALI ELSZÁMOLÁSOK</t>
  </si>
  <si>
    <t>VAGYONKIMUTATÁS</t>
  </si>
  <si>
    <t>ESZKÖZÖK-FORRÁSOK</t>
  </si>
  <si>
    <t>H/III</t>
  </si>
  <si>
    <t>Kötelezettség jellegű sajátos elszámolások</t>
  </si>
  <si>
    <t>Ezer Ft-ban</t>
  </si>
  <si>
    <t>Megnevezés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</si>
  <si>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</si>
  <si>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</si>
  <si>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</si>
  <si>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</si>
  <si>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</si>
  <si>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</si>
  <si>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</si>
  <si>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</si>
  <si>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</si>
  <si>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</si>
  <si>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</si>
  <si>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</si>
  <si>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</si>
  <si>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</si>
  <si>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</si>
  <si>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</si>
  <si>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</si>
  <si>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</si>
  <si>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</si>
  <si>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</si>
  <si>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</si>
  <si>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</si>
  <si>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</si>
  <si>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</si>
  <si>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</si>
  <si>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</si>
  <si>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</si>
  <si>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</si>
  <si>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</si>
  <si>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</si>
  <si>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</si>
  <si>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</si>
  <si>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</si>
  <si>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</si>
  <si>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</si>
  <si>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</si>
  <si>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</si>
  <si>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</si>
  <si>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</si>
  <si>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Önkormányzat</t>
  </si>
  <si>
    <t>Önkormányzati Hivatal</t>
  </si>
  <si>
    <t>Napraforgó Óvoda</t>
  </si>
  <si>
    <t>Mindösszesen</t>
  </si>
  <si>
    <t>KIMUTATÁS</t>
  </si>
  <si>
    <t>13.sz.melléklet</t>
  </si>
  <si>
    <t>14.sz.melléklet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</si>
  <si>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</si>
  <si>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</si>
  <si>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</si>
  <si>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</si>
  <si>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</si>
  <si>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</si>
  <si>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</si>
  <si>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</si>
  <si>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</si>
  <si>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</si>
  <si>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</si>
  <si>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</si>
  <si>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</si>
  <si>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</si>
  <si>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</si>
  <si>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</si>
  <si>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</si>
  <si>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</si>
  <si>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</si>
  <si>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</si>
  <si>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 xml:space="preserve">KIMUTATÁS </t>
  </si>
  <si>
    <t>09        Különféle egyéb eredményszerléletű bevételek</t>
  </si>
  <si>
    <t>III        Egyéb eredményszemléletű bevételek (=06+07+08+09)</t>
  </si>
  <si>
    <t>15.sz.melléklet</t>
  </si>
  <si>
    <t>…/2017(…) rendelet</t>
  </si>
  <si>
    <t>…/2017(..) rendelet</t>
  </si>
  <si>
    <t>2017. december 31.</t>
  </si>
  <si>
    <t>Ecseg Község Önkormányzata és intézményei 2017. évi eredményéről</t>
  </si>
  <si>
    <t>08        Felhalmozási célú támogatások eredményszemléletű bevételek</t>
  </si>
  <si>
    <t>Ecseg Község Önkormányzata 2017.évi maradványról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</si>
</sst>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/>
    <xf numFmtId="0" fontId="4" fillId="0" borderId="1" xfId="0" applyFont="1" applyBorder="1" applyAlignment="1"/>
    <xf numFmtId="0" fontId="3" fillId="0" borderId="1" xfId="0" applyFont="1" applyFill="1" applyBorder="1" applyAlignment="1"/>
    <xf numFmtId="0" fontId="2" fillId="0" borderId="1" xfId="0" applyFont="1" applyBorder="1"/>
    <xf numFmtId="3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Fill="1" applyAlignment="1">
      <alignment horizontal="center" vertical="top" wrapText="1"/>
    </xf>
    <xf numFmtId="0" fontId="0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0" fillId="0" borderId="1" xfId="0" applyNumberFormat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/>
    <xf numFmtId="0" fontId="0" fillId="0" borderId="0" xfId="0" applyFill="1" applyAlignment="1">
      <alignment horizontal="right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3" fontId="4" fillId="0" borderId="1" xfId="0" applyNumberFormat="1" applyFont="1" applyBorder="1"/>
    <xf numFmtId="3" fontId="3" fillId="0" borderId="1" xfId="0" applyNumberFormat="1" applyFont="1" applyBorder="1"/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3" fontId="3" fillId="0" borderId="11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top" wrapText="1"/>
    </xf>
    <xf numFmtId="0" fontId="0" fillId="0" borderId="0" xfId="0" applyFont="1" applyFill="1"/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2"/>
  <sheetViews>
    <sheetView workbookViewId="0">
      <selection activeCell="J11" sqref="J11"/>
    </sheetView>
  </sheetViews>
  <sheetFormatPr defaultRowHeight="15" x14ac:dyDescent="0.25"/>
  <cols>
    <col min="4" max="4" width="44.7109375" customWidth="1"/>
    <col min="5" max="5" width="12.28515625" customWidth="1"/>
    <col min="6" max="6" width="12" customWidth="1"/>
  </cols>
  <sheetData>
    <row r="1" spans="1:6" x14ac:dyDescent="0.25">
      <c r="E1" s="55" t="s">
        <v>150</v>
      </c>
      <c r="F1" s="55"/>
    </row>
    <row r="2" spans="1:6" x14ac:dyDescent="0.25">
      <c r="E2" s="54" t="s">
        <v>177</v>
      </c>
      <c r="F2" s="54"/>
    </row>
    <row r="3" spans="1:6" ht="15.75" x14ac:dyDescent="0.25">
      <c r="A3" s="58" t="s">
        <v>100</v>
      </c>
      <c r="B3" s="58"/>
      <c r="C3" s="58"/>
      <c r="D3" s="58"/>
      <c r="E3" s="58"/>
      <c r="F3" s="58"/>
    </row>
    <row r="4" spans="1:6" ht="15.75" x14ac:dyDescent="0.25">
      <c r="A4" s="59" t="s">
        <v>178</v>
      </c>
      <c r="B4" s="59"/>
      <c r="C4" s="59"/>
      <c r="D4" s="59"/>
      <c r="E4" s="59"/>
      <c r="F4" s="59"/>
    </row>
    <row r="5" spans="1:6" ht="15.75" x14ac:dyDescent="0.25">
      <c r="A5" s="16"/>
      <c r="B5" s="16"/>
      <c r="C5" s="16"/>
      <c r="D5" s="16"/>
      <c r="E5" s="16"/>
      <c r="F5" s="16"/>
    </row>
    <row r="6" spans="1:6" ht="15.75" x14ac:dyDescent="0.25">
      <c r="A6" s="59" t="s">
        <v>101</v>
      </c>
      <c r="B6" s="59"/>
      <c r="C6" s="59"/>
      <c r="D6" s="59"/>
      <c r="E6" s="59"/>
      <c r="F6" s="59"/>
    </row>
    <row r="7" spans="1:6" x14ac:dyDescent="0.25">
      <c r="F7" s="17" t="s">
        <v>104</v>
      </c>
    </row>
    <row r="8" spans="1:6" ht="15.75" customHeight="1" x14ac:dyDescent="0.25">
      <c r="A8" s="60" t="s">
        <v>0</v>
      </c>
      <c r="B8" s="61"/>
      <c r="C8" s="61"/>
      <c r="D8" s="62"/>
      <c r="E8" s="56" t="s">
        <v>6</v>
      </c>
      <c r="F8" s="56" t="s">
        <v>7</v>
      </c>
    </row>
    <row r="9" spans="1:6" ht="15.75" customHeight="1" x14ac:dyDescent="0.25">
      <c r="A9" s="63"/>
      <c r="B9" s="64"/>
      <c r="C9" s="64"/>
      <c r="D9" s="65"/>
      <c r="E9" s="57"/>
      <c r="F9" s="57"/>
    </row>
    <row r="10" spans="1:6" ht="15.75" x14ac:dyDescent="0.25">
      <c r="A10" s="4"/>
      <c r="B10" s="10" t="s">
        <v>13</v>
      </c>
      <c r="C10" s="41" t="s">
        <v>14</v>
      </c>
      <c r="D10" s="41"/>
      <c r="E10" s="5">
        <v>0</v>
      </c>
      <c r="F10" s="5">
        <v>0</v>
      </c>
    </row>
    <row r="11" spans="1:6" ht="15.75" x14ac:dyDescent="0.25">
      <c r="A11" s="4"/>
      <c r="B11" s="10" t="s">
        <v>15</v>
      </c>
      <c r="C11" s="41" t="s">
        <v>16</v>
      </c>
      <c r="D11" s="41"/>
      <c r="E11" s="5">
        <v>0</v>
      </c>
      <c r="F11" s="38">
        <v>1124</v>
      </c>
    </row>
    <row r="12" spans="1:6" ht="15.75" x14ac:dyDescent="0.25">
      <c r="A12" s="4"/>
      <c r="B12" s="10" t="s">
        <v>17</v>
      </c>
      <c r="C12" s="41" t="s">
        <v>18</v>
      </c>
      <c r="D12" s="41"/>
      <c r="E12" s="5">
        <v>0</v>
      </c>
      <c r="F12" s="38"/>
    </row>
    <row r="13" spans="1:6" ht="15.75" x14ac:dyDescent="0.25">
      <c r="A13" s="6"/>
      <c r="B13" s="9" t="s">
        <v>9</v>
      </c>
      <c r="C13" s="9" t="s">
        <v>1</v>
      </c>
      <c r="D13" s="9"/>
      <c r="E13" s="5">
        <v>0</v>
      </c>
      <c r="F13" s="39">
        <f>SUM(F10:F12)</f>
        <v>1124</v>
      </c>
    </row>
    <row r="14" spans="1:6" ht="15.75" x14ac:dyDescent="0.25">
      <c r="A14" s="6"/>
      <c r="B14" s="6" t="s">
        <v>19</v>
      </c>
      <c r="C14" s="6" t="s">
        <v>24</v>
      </c>
      <c r="D14" s="6"/>
      <c r="E14" s="7">
        <v>899677</v>
      </c>
      <c r="F14" s="38">
        <v>881835</v>
      </c>
    </row>
    <row r="15" spans="1:6" ht="15.75" x14ac:dyDescent="0.25">
      <c r="A15" s="6"/>
      <c r="B15" s="6" t="s">
        <v>20</v>
      </c>
      <c r="C15" s="41" t="s">
        <v>25</v>
      </c>
      <c r="D15" s="41"/>
      <c r="E15" s="7">
        <v>16656</v>
      </c>
      <c r="F15" s="38">
        <v>13090</v>
      </c>
    </row>
    <row r="16" spans="1:6" ht="15.75" x14ac:dyDescent="0.25">
      <c r="A16" s="6"/>
      <c r="B16" s="6" t="s">
        <v>21</v>
      </c>
      <c r="C16" s="6" t="s">
        <v>26</v>
      </c>
      <c r="D16" s="6"/>
      <c r="E16" s="7">
        <v>1500</v>
      </c>
      <c r="F16" s="38">
        <v>1500</v>
      </c>
    </row>
    <row r="17" spans="1:6" ht="15.75" x14ac:dyDescent="0.25">
      <c r="A17" s="6"/>
      <c r="B17" s="6" t="s">
        <v>22</v>
      </c>
      <c r="C17" s="6" t="s">
        <v>27</v>
      </c>
      <c r="D17" s="6"/>
      <c r="E17" s="7">
        <v>1713</v>
      </c>
      <c r="F17" s="38">
        <v>3692</v>
      </c>
    </row>
    <row r="18" spans="1:6" ht="15.75" x14ac:dyDescent="0.25">
      <c r="A18" s="6"/>
      <c r="B18" s="6" t="s">
        <v>23</v>
      </c>
      <c r="C18" s="6" t="s">
        <v>28</v>
      </c>
      <c r="D18" s="6"/>
      <c r="E18" s="7"/>
      <c r="F18" s="38"/>
    </row>
    <row r="19" spans="1:6" ht="15.75" x14ac:dyDescent="0.25">
      <c r="A19" s="6"/>
      <c r="B19" s="9" t="s">
        <v>10</v>
      </c>
      <c r="C19" s="9" t="s">
        <v>2</v>
      </c>
      <c r="D19" s="9"/>
      <c r="E19" s="5">
        <f>SUM(E14:E18)</f>
        <v>919546</v>
      </c>
      <c r="F19" s="39">
        <f>SUM(F14:F18)</f>
        <v>900117</v>
      </c>
    </row>
    <row r="20" spans="1:6" ht="15.75" x14ac:dyDescent="0.25">
      <c r="A20" s="6"/>
      <c r="B20" s="6" t="s">
        <v>29</v>
      </c>
      <c r="C20" s="41" t="s">
        <v>32</v>
      </c>
      <c r="D20" s="41"/>
      <c r="E20" s="7">
        <v>490</v>
      </c>
      <c r="F20" s="38">
        <v>490</v>
      </c>
    </row>
    <row r="21" spans="1:6" ht="15.75" x14ac:dyDescent="0.25">
      <c r="A21" s="6"/>
      <c r="B21" s="6" t="s">
        <v>30</v>
      </c>
      <c r="C21" s="41" t="s">
        <v>33</v>
      </c>
      <c r="D21" s="41"/>
      <c r="E21" s="7"/>
      <c r="F21" s="38"/>
    </row>
    <row r="22" spans="1:6" ht="15.75" x14ac:dyDescent="0.25">
      <c r="A22" s="6"/>
      <c r="B22" s="6" t="s">
        <v>31</v>
      </c>
      <c r="C22" s="41" t="s">
        <v>34</v>
      </c>
      <c r="D22" s="41"/>
      <c r="E22" s="7"/>
      <c r="F22" s="38"/>
    </row>
    <row r="23" spans="1:6" ht="15.75" x14ac:dyDescent="0.25">
      <c r="A23" s="6"/>
      <c r="B23" s="9" t="s">
        <v>11</v>
      </c>
      <c r="C23" s="9" t="s">
        <v>3</v>
      </c>
      <c r="D23" s="9"/>
      <c r="E23" s="5">
        <v>490</v>
      </c>
      <c r="F23" s="39">
        <f>SUM(F20:F22)</f>
        <v>490</v>
      </c>
    </row>
    <row r="24" spans="1:6" ht="15.75" x14ac:dyDescent="0.25">
      <c r="A24" s="6"/>
      <c r="B24" s="6" t="s">
        <v>35</v>
      </c>
      <c r="C24" s="41" t="s">
        <v>8</v>
      </c>
      <c r="D24" s="41"/>
      <c r="E24" s="7"/>
      <c r="F24" s="38"/>
    </row>
    <row r="25" spans="1:6" ht="30" customHeight="1" x14ac:dyDescent="0.25">
      <c r="A25" s="6"/>
      <c r="B25" s="6" t="s">
        <v>36</v>
      </c>
      <c r="C25" s="42" t="s">
        <v>37</v>
      </c>
      <c r="D25" s="42"/>
      <c r="E25" s="7"/>
      <c r="F25" s="38"/>
    </row>
    <row r="26" spans="1:6" ht="29.25" customHeight="1" x14ac:dyDescent="0.25">
      <c r="A26" s="6"/>
      <c r="B26" s="9" t="s">
        <v>12</v>
      </c>
      <c r="C26" s="44" t="s">
        <v>8</v>
      </c>
      <c r="D26" s="44"/>
      <c r="E26" s="7"/>
      <c r="F26" s="38"/>
    </row>
    <row r="27" spans="1:6" ht="30.75" customHeight="1" x14ac:dyDescent="0.25">
      <c r="A27" s="4"/>
      <c r="B27" s="44" t="s">
        <v>47</v>
      </c>
      <c r="C27" s="44"/>
      <c r="D27" s="44"/>
      <c r="E27" s="5">
        <f>E13+E19+E23+E26</f>
        <v>920036</v>
      </c>
      <c r="F27" s="39">
        <f>F13+F19+F23</f>
        <v>901731</v>
      </c>
    </row>
    <row r="28" spans="1:6" ht="15.75" x14ac:dyDescent="0.25">
      <c r="A28" s="6"/>
      <c r="B28" s="6" t="s">
        <v>38</v>
      </c>
      <c r="C28" s="6" t="s">
        <v>39</v>
      </c>
      <c r="D28" s="6"/>
      <c r="E28" s="7">
        <v>368</v>
      </c>
      <c r="F28" s="38">
        <v>331</v>
      </c>
    </row>
    <row r="29" spans="1:6" ht="15.75" x14ac:dyDescent="0.25">
      <c r="A29" s="6"/>
      <c r="B29" s="6" t="s">
        <v>40</v>
      </c>
      <c r="C29" s="6" t="s">
        <v>44</v>
      </c>
      <c r="D29" s="6"/>
      <c r="E29" s="7"/>
      <c r="F29" s="38"/>
    </row>
    <row r="30" spans="1:6" ht="15.75" x14ac:dyDescent="0.25">
      <c r="A30" s="6"/>
      <c r="B30" s="6" t="s">
        <v>41</v>
      </c>
      <c r="C30" s="6" t="s">
        <v>45</v>
      </c>
      <c r="D30" s="6"/>
      <c r="E30" s="7">
        <v>2520</v>
      </c>
      <c r="F30" s="38">
        <v>2894</v>
      </c>
    </row>
    <row r="31" spans="1:6" ht="15.75" x14ac:dyDescent="0.25">
      <c r="A31" s="6"/>
      <c r="B31" s="6" t="s">
        <v>42</v>
      </c>
      <c r="C31" s="6" t="s">
        <v>46</v>
      </c>
      <c r="D31" s="6"/>
      <c r="E31" s="7"/>
      <c r="F31" s="38"/>
    </row>
    <row r="32" spans="1:6" ht="15.75" x14ac:dyDescent="0.25">
      <c r="A32" s="6"/>
      <c r="B32" s="6" t="s">
        <v>43</v>
      </c>
      <c r="C32" s="6" t="s">
        <v>48</v>
      </c>
      <c r="D32" s="6"/>
      <c r="E32" s="7"/>
      <c r="F32" s="38">
        <v>520</v>
      </c>
    </row>
    <row r="33" spans="1:10" ht="15.75" x14ac:dyDescent="0.25">
      <c r="A33" s="8"/>
      <c r="B33" s="8" t="s">
        <v>49</v>
      </c>
      <c r="C33" s="43" t="s">
        <v>50</v>
      </c>
      <c r="D33" s="43"/>
      <c r="E33" s="5">
        <f>SUM(E28:E32)</f>
        <v>2888</v>
      </c>
      <c r="F33" s="39">
        <f>SUM(F28:F32)</f>
        <v>3745</v>
      </c>
    </row>
    <row r="34" spans="1:10" ht="15.75" x14ac:dyDescent="0.25">
      <c r="A34" s="11"/>
      <c r="B34" s="12" t="s">
        <v>51</v>
      </c>
      <c r="C34" s="41" t="s">
        <v>52</v>
      </c>
      <c r="D34" s="41"/>
      <c r="E34" s="7"/>
      <c r="F34" s="38"/>
    </row>
    <row r="35" spans="1:10" ht="15.75" x14ac:dyDescent="0.25">
      <c r="A35" s="11"/>
      <c r="B35" s="12" t="s">
        <v>53</v>
      </c>
      <c r="C35" s="12" t="s">
        <v>54</v>
      </c>
      <c r="D35" s="11"/>
      <c r="E35" s="7"/>
      <c r="F35" s="38"/>
    </row>
    <row r="36" spans="1:10" ht="15.75" x14ac:dyDescent="0.25">
      <c r="A36" s="11"/>
      <c r="B36" s="11" t="s">
        <v>55</v>
      </c>
      <c r="C36" s="11" t="s">
        <v>4</v>
      </c>
      <c r="D36" s="11"/>
      <c r="E36" s="7"/>
      <c r="F36" s="38"/>
    </row>
    <row r="37" spans="1:10" ht="15.75" x14ac:dyDescent="0.25">
      <c r="A37" s="11"/>
      <c r="B37" s="11" t="s">
        <v>56</v>
      </c>
      <c r="C37" s="11"/>
      <c r="D37" s="11"/>
      <c r="E37" s="5">
        <v>2888</v>
      </c>
      <c r="F37" s="39">
        <v>3745</v>
      </c>
    </row>
    <row r="38" spans="1:10" ht="15.75" x14ac:dyDescent="0.25">
      <c r="A38" s="11"/>
      <c r="B38" s="12" t="s">
        <v>57</v>
      </c>
      <c r="C38" s="12" t="s">
        <v>58</v>
      </c>
      <c r="D38" s="12"/>
      <c r="E38" s="7"/>
      <c r="F38" s="38"/>
    </row>
    <row r="39" spans="1:10" ht="15.75" x14ac:dyDescent="0.25">
      <c r="A39" s="11"/>
      <c r="B39" s="12" t="s">
        <v>59</v>
      </c>
      <c r="C39" s="12" t="s">
        <v>63</v>
      </c>
      <c r="D39" s="12"/>
      <c r="E39" s="7">
        <v>522</v>
      </c>
      <c r="F39" s="38">
        <v>210</v>
      </c>
    </row>
    <row r="40" spans="1:10" ht="15.75" x14ac:dyDescent="0.25">
      <c r="A40" s="11"/>
      <c r="B40" s="12" t="s">
        <v>60</v>
      </c>
      <c r="C40" s="12" t="s">
        <v>64</v>
      </c>
      <c r="D40" s="12"/>
      <c r="E40" s="7">
        <v>33033</v>
      </c>
      <c r="F40" s="38">
        <v>138864</v>
      </c>
    </row>
    <row r="41" spans="1:10" ht="15.75" x14ac:dyDescent="0.25">
      <c r="A41" s="11"/>
      <c r="B41" s="12" t="s">
        <v>61</v>
      </c>
      <c r="C41" s="12" t="s">
        <v>65</v>
      </c>
      <c r="D41" s="12"/>
      <c r="E41" s="7"/>
      <c r="F41" s="38"/>
    </row>
    <row r="42" spans="1:10" ht="15.75" x14ac:dyDescent="0.25">
      <c r="A42" s="11"/>
      <c r="B42" s="12" t="s">
        <v>62</v>
      </c>
      <c r="C42" s="12" t="s">
        <v>66</v>
      </c>
      <c r="D42" s="12"/>
      <c r="E42" s="7"/>
      <c r="F42" s="38"/>
    </row>
    <row r="43" spans="1:10" ht="15.75" x14ac:dyDescent="0.25">
      <c r="A43" s="11"/>
      <c r="B43" s="11" t="s">
        <v>67</v>
      </c>
      <c r="C43" s="12"/>
      <c r="D43" s="12"/>
      <c r="E43" s="5">
        <f>SUM(E38:E42)</f>
        <v>33555</v>
      </c>
      <c r="F43" s="39">
        <f>SUM(F38:F42)</f>
        <v>139074</v>
      </c>
    </row>
    <row r="44" spans="1:10" ht="21" customHeight="1" x14ac:dyDescent="0.25">
      <c r="A44" s="11"/>
      <c r="B44" s="11" t="s">
        <v>68</v>
      </c>
      <c r="C44" s="44" t="s">
        <v>69</v>
      </c>
      <c r="D44" s="44"/>
      <c r="E44" s="5">
        <v>6205</v>
      </c>
      <c r="F44" s="39">
        <v>6295</v>
      </c>
      <c r="G44" s="1"/>
      <c r="H44" s="1"/>
      <c r="I44" s="1"/>
      <c r="J44" s="1"/>
    </row>
    <row r="45" spans="1:10" ht="15.75" x14ac:dyDescent="0.25">
      <c r="A45" s="11"/>
      <c r="B45" s="11" t="s">
        <v>70</v>
      </c>
      <c r="C45" s="44" t="s">
        <v>71</v>
      </c>
      <c r="D45" s="44"/>
      <c r="E45" s="5"/>
      <c r="F45" s="38"/>
      <c r="G45" s="1"/>
      <c r="H45" s="1"/>
      <c r="I45" s="1"/>
      <c r="J45" s="1"/>
    </row>
    <row r="46" spans="1:10" ht="15.75" x14ac:dyDescent="0.25">
      <c r="A46" s="11"/>
      <c r="B46" s="11" t="s">
        <v>72</v>
      </c>
      <c r="C46" s="43" t="s">
        <v>73</v>
      </c>
      <c r="D46" s="43"/>
      <c r="E46" s="5">
        <v>814</v>
      </c>
      <c r="F46" s="39">
        <v>2418</v>
      </c>
      <c r="G46" s="1"/>
      <c r="H46" s="1"/>
      <c r="I46" s="1"/>
      <c r="J46" s="1"/>
    </row>
    <row r="47" spans="1:10" ht="15.75" x14ac:dyDescent="0.25">
      <c r="A47" s="3"/>
      <c r="B47" s="13" t="s">
        <v>74</v>
      </c>
      <c r="C47" s="14"/>
      <c r="D47" s="14"/>
      <c r="E47" s="5">
        <v>7019</v>
      </c>
      <c r="F47" s="39">
        <f>SUM(F44:F46)</f>
        <v>8713</v>
      </c>
      <c r="G47" s="1"/>
      <c r="H47" s="1"/>
      <c r="I47" s="1"/>
      <c r="J47" s="1"/>
    </row>
    <row r="48" spans="1:10" ht="15.75" x14ac:dyDescent="0.25">
      <c r="A48" s="3"/>
      <c r="B48" s="51" t="s">
        <v>98</v>
      </c>
      <c r="C48" s="52"/>
      <c r="D48" s="53"/>
      <c r="E48" s="5">
        <v>0</v>
      </c>
      <c r="F48" s="38"/>
      <c r="G48" s="1"/>
      <c r="H48" s="1"/>
      <c r="I48" s="1"/>
      <c r="J48" s="1"/>
    </row>
    <row r="49" spans="1:10" ht="15.75" x14ac:dyDescent="0.25">
      <c r="A49" s="3"/>
      <c r="B49" s="13" t="s">
        <v>75</v>
      </c>
      <c r="C49" s="14"/>
      <c r="D49" s="14"/>
      <c r="E49" s="7"/>
      <c r="F49" s="38"/>
      <c r="G49" s="1"/>
      <c r="H49" s="1"/>
      <c r="I49" s="1"/>
      <c r="J49" s="1"/>
    </row>
    <row r="50" spans="1:10" ht="15.75" x14ac:dyDescent="0.25">
      <c r="A50" s="3"/>
      <c r="B50" s="43" t="s">
        <v>76</v>
      </c>
      <c r="C50" s="43"/>
      <c r="D50" s="43"/>
      <c r="E50" s="5">
        <f>E27+E37+E43+E47+E48+E49</f>
        <v>963498</v>
      </c>
      <c r="F50" s="39">
        <f>F27+F37+F43+F47+F48+F49</f>
        <v>1053263</v>
      </c>
      <c r="G50" s="1"/>
      <c r="H50" s="1"/>
      <c r="I50" s="1"/>
      <c r="J50" s="1"/>
    </row>
    <row r="51" spans="1:10" ht="32.25" customHeight="1" x14ac:dyDescent="0.25">
      <c r="A51" s="48" t="s">
        <v>77</v>
      </c>
      <c r="B51" s="49"/>
      <c r="C51" s="49"/>
      <c r="D51" s="50"/>
      <c r="E51" s="7"/>
      <c r="F51" s="38"/>
      <c r="G51" s="1"/>
      <c r="H51" s="1"/>
      <c r="I51" s="1"/>
      <c r="J51" s="1"/>
    </row>
    <row r="52" spans="1:10" ht="15.75" x14ac:dyDescent="0.25">
      <c r="A52" s="3"/>
      <c r="B52" s="6" t="s">
        <v>78</v>
      </c>
      <c r="C52" s="6" t="s">
        <v>79</v>
      </c>
      <c r="D52" s="6"/>
      <c r="E52" s="7">
        <v>1185026</v>
      </c>
      <c r="F52" s="38">
        <v>1185026</v>
      </c>
      <c r="G52" s="2"/>
      <c r="H52" s="2"/>
      <c r="I52" s="2"/>
      <c r="J52" s="1"/>
    </row>
    <row r="53" spans="1:10" ht="15.75" x14ac:dyDescent="0.25">
      <c r="A53" s="3"/>
      <c r="B53" s="6" t="s">
        <v>80</v>
      </c>
      <c r="C53" s="6" t="s">
        <v>81</v>
      </c>
      <c r="D53" s="6"/>
      <c r="E53" s="7">
        <v>-9070</v>
      </c>
      <c r="F53" s="38">
        <v>-9070</v>
      </c>
      <c r="G53" s="2"/>
      <c r="H53" s="2"/>
      <c r="I53" s="2"/>
      <c r="J53" s="1"/>
    </row>
    <row r="54" spans="1:10" ht="15.75" x14ac:dyDescent="0.25">
      <c r="A54" s="3"/>
      <c r="B54" s="6" t="s">
        <v>82</v>
      </c>
      <c r="C54" s="6" t="s">
        <v>83</v>
      </c>
      <c r="D54" s="6"/>
      <c r="E54" s="7">
        <v>14733</v>
      </c>
      <c r="F54" s="38">
        <v>14733</v>
      </c>
      <c r="G54" s="2"/>
      <c r="H54" s="2"/>
      <c r="I54" s="2"/>
      <c r="J54" s="1"/>
    </row>
    <row r="55" spans="1:10" ht="15.75" x14ac:dyDescent="0.25">
      <c r="A55" s="3"/>
      <c r="B55" s="6" t="s">
        <v>84</v>
      </c>
      <c r="C55" s="6" t="s">
        <v>85</v>
      </c>
      <c r="D55" s="6"/>
      <c r="E55" s="7">
        <v>-230803</v>
      </c>
      <c r="F55" s="38">
        <v>-247955</v>
      </c>
      <c r="G55" s="2"/>
      <c r="H55" s="2"/>
      <c r="I55" s="2"/>
      <c r="J55" s="1"/>
    </row>
    <row r="56" spans="1:10" ht="15.75" x14ac:dyDescent="0.25">
      <c r="A56" s="3"/>
      <c r="B56" s="6" t="s">
        <v>86</v>
      </c>
      <c r="C56" s="6" t="s">
        <v>87</v>
      </c>
      <c r="D56" s="6"/>
      <c r="E56" s="7"/>
      <c r="F56" s="38"/>
      <c r="G56" s="2"/>
      <c r="H56" s="2"/>
      <c r="I56" s="2"/>
      <c r="J56" s="1"/>
    </row>
    <row r="57" spans="1:10" ht="15.75" x14ac:dyDescent="0.25">
      <c r="A57" s="3"/>
      <c r="B57" s="6" t="s">
        <v>88</v>
      </c>
      <c r="C57" s="6" t="s">
        <v>89</v>
      </c>
      <c r="D57" s="6"/>
      <c r="E57" s="7">
        <v>-13558</v>
      </c>
      <c r="F57" s="38">
        <v>90205</v>
      </c>
      <c r="G57" s="2"/>
      <c r="H57" s="2"/>
      <c r="I57" s="2"/>
      <c r="J57" s="1"/>
    </row>
    <row r="58" spans="1:10" ht="15.75" x14ac:dyDescent="0.25">
      <c r="A58" s="3"/>
      <c r="B58" s="45" t="s">
        <v>90</v>
      </c>
      <c r="C58" s="46"/>
      <c r="D58" s="47"/>
      <c r="E58" s="5">
        <f>SUM(E52:E57)</f>
        <v>946328</v>
      </c>
      <c r="F58" s="39">
        <f>SUM(F52:F57)</f>
        <v>1032939</v>
      </c>
      <c r="G58" s="2"/>
      <c r="H58" s="2"/>
      <c r="I58" s="2"/>
      <c r="J58" s="1"/>
    </row>
    <row r="59" spans="1:10" ht="15.75" x14ac:dyDescent="0.25">
      <c r="A59" s="3"/>
      <c r="B59" s="9" t="s">
        <v>91</v>
      </c>
      <c r="C59" s="9" t="s">
        <v>92</v>
      </c>
      <c r="D59" s="9"/>
      <c r="E59" s="7">
        <v>408</v>
      </c>
      <c r="F59" s="38">
        <v>53</v>
      </c>
      <c r="G59" s="2"/>
      <c r="H59" s="2"/>
      <c r="I59" s="2"/>
      <c r="J59" s="1"/>
    </row>
    <row r="60" spans="1:10" ht="15.75" x14ac:dyDescent="0.25">
      <c r="A60" s="3"/>
      <c r="B60" s="9" t="s">
        <v>93</v>
      </c>
      <c r="C60" s="9" t="s">
        <v>94</v>
      </c>
      <c r="D60" s="9"/>
      <c r="E60" s="7">
        <v>4957</v>
      </c>
      <c r="F60" s="38">
        <v>5373</v>
      </c>
      <c r="G60" s="2"/>
      <c r="H60" s="2"/>
      <c r="I60" s="2"/>
      <c r="J60" s="1"/>
    </row>
    <row r="61" spans="1:10" ht="15.75" x14ac:dyDescent="0.25">
      <c r="A61" s="3"/>
      <c r="B61" s="9" t="s">
        <v>102</v>
      </c>
      <c r="C61" s="45" t="s">
        <v>103</v>
      </c>
      <c r="D61" s="47"/>
      <c r="E61" s="40">
        <v>841</v>
      </c>
      <c r="F61" s="38">
        <v>830</v>
      </c>
      <c r="G61" s="2"/>
      <c r="H61" s="2"/>
      <c r="I61" s="2"/>
      <c r="J61" s="1"/>
    </row>
    <row r="62" spans="1:10" ht="15.75" x14ac:dyDescent="0.25">
      <c r="A62" s="3"/>
      <c r="B62" s="43" t="s">
        <v>95</v>
      </c>
      <c r="C62" s="43"/>
      <c r="D62" s="43"/>
      <c r="E62" s="15">
        <f>SUM(E59:E61)</f>
        <v>6206</v>
      </c>
      <c r="F62" s="39">
        <f>SUM(F59:F61)</f>
        <v>6256</v>
      </c>
      <c r="G62" s="2"/>
      <c r="H62" s="2"/>
      <c r="I62" s="2"/>
      <c r="J62" s="1"/>
    </row>
    <row r="63" spans="1:10" ht="15.75" x14ac:dyDescent="0.25">
      <c r="A63" s="3"/>
      <c r="B63" s="43" t="s">
        <v>99</v>
      </c>
      <c r="C63" s="43"/>
      <c r="D63" s="43"/>
      <c r="E63" s="5"/>
      <c r="F63" s="39"/>
      <c r="G63" s="2"/>
      <c r="H63" s="2"/>
      <c r="I63" s="2"/>
      <c r="J63" s="1"/>
    </row>
    <row r="64" spans="1:10" ht="33.75" customHeight="1" x14ac:dyDescent="0.25">
      <c r="A64" s="3"/>
      <c r="B64" s="44" t="s">
        <v>96</v>
      </c>
      <c r="C64" s="44"/>
      <c r="D64" s="44"/>
      <c r="E64" s="5"/>
      <c r="F64" s="39"/>
      <c r="G64" s="2"/>
      <c r="H64" s="2"/>
      <c r="I64" s="2"/>
      <c r="J64" s="1"/>
    </row>
    <row r="65" spans="1:10" ht="15.75" x14ac:dyDescent="0.25">
      <c r="A65" s="3"/>
      <c r="B65" s="9" t="s">
        <v>97</v>
      </c>
      <c r="C65" s="9"/>
      <c r="D65" s="9"/>
      <c r="E65" s="5">
        <v>10964</v>
      </c>
      <c r="F65" s="39">
        <v>14068</v>
      </c>
      <c r="G65" s="2"/>
      <c r="H65" s="2"/>
      <c r="I65" s="2"/>
      <c r="J65" s="1"/>
    </row>
    <row r="66" spans="1:10" ht="15.75" x14ac:dyDescent="0.25">
      <c r="A66" s="3"/>
      <c r="B66" s="9" t="s">
        <v>5</v>
      </c>
      <c r="C66" s="9"/>
      <c r="D66" s="9"/>
      <c r="E66" s="5">
        <f>E58+E62+E63+E64+E65</f>
        <v>963498</v>
      </c>
      <c r="F66" s="39">
        <f>F58+F62+F63+F64+F65</f>
        <v>1053263</v>
      </c>
      <c r="G66" s="2"/>
      <c r="H66" s="2"/>
      <c r="I66" s="2"/>
      <c r="J66" s="1"/>
    </row>
    <row r="67" spans="1:10" ht="15.75" x14ac:dyDescent="0.25">
      <c r="B67" s="2"/>
      <c r="C67" s="2"/>
      <c r="D67" s="2"/>
      <c r="E67" s="2"/>
      <c r="F67" s="2"/>
      <c r="G67" s="2"/>
      <c r="H67" s="2"/>
      <c r="I67" s="2"/>
      <c r="J67" s="1"/>
    </row>
    <row r="68" spans="1:10" ht="15.75" x14ac:dyDescent="0.25">
      <c r="B68" s="1"/>
      <c r="C68" s="1"/>
      <c r="D68" s="1"/>
      <c r="E68" s="1"/>
      <c r="F68" s="1"/>
      <c r="G68" s="1"/>
      <c r="H68" s="1"/>
      <c r="I68" s="1"/>
      <c r="J68" s="1"/>
    </row>
    <row r="69" spans="1:10" ht="15.75" x14ac:dyDescent="0.25">
      <c r="B69" s="1"/>
      <c r="C69" s="1"/>
      <c r="D69" s="1"/>
      <c r="E69" s="1"/>
      <c r="F69" s="1"/>
      <c r="G69" s="1"/>
      <c r="H69" s="1"/>
      <c r="I69" s="1"/>
      <c r="J69" s="1"/>
    </row>
    <row r="70" spans="1:10" ht="15.75" x14ac:dyDescent="0.25">
      <c r="B70" s="1"/>
      <c r="C70" s="1"/>
      <c r="D70" s="1"/>
      <c r="E70" s="1"/>
      <c r="F70" s="1"/>
      <c r="G70" s="1"/>
      <c r="H70" s="1"/>
      <c r="I70" s="1"/>
      <c r="J70" s="1"/>
    </row>
    <row r="71" spans="1:10" ht="15.75" x14ac:dyDescent="0.25">
      <c r="B71" s="1"/>
      <c r="C71" s="1"/>
      <c r="D71" s="1"/>
      <c r="E71" s="1"/>
      <c r="F71" s="1"/>
      <c r="G71" s="1"/>
      <c r="H71" s="1"/>
      <c r="I71" s="1"/>
      <c r="J71" s="1"/>
    </row>
    <row r="72" spans="1:10" ht="15.75" x14ac:dyDescent="0.25">
      <c r="B72" s="1"/>
      <c r="C72" s="1"/>
      <c r="D72" s="1"/>
      <c r="E72" s="1"/>
      <c r="F72" s="1"/>
      <c r="G72" s="1"/>
      <c r="H72" s="1"/>
      <c r="I72" s="1"/>
      <c r="J72" s="1"/>
    </row>
    <row r="73" spans="1:10" ht="15.75" x14ac:dyDescent="0.25">
      <c r="B73" s="1"/>
      <c r="C73" s="1"/>
      <c r="D73" s="1"/>
      <c r="E73" s="1"/>
      <c r="F73" s="1"/>
      <c r="G73" s="1"/>
      <c r="H73" s="1"/>
      <c r="I73" s="1"/>
      <c r="J73" s="1"/>
    </row>
    <row r="74" spans="1:10" ht="15.75" x14ac:dyDescent="0.25">
      <c r="B74" s="1"/>
      <c r="C74" s="1"/>
      <c r="D74" s="1"/>
      <c r="E74" s="1"/>
      <c r="F74" s="1"/>
      <c r="G74" s="1"/>
      <c r="H74" s="1"/>
      <c r="I74" s="1"/>
      <c r="J74" s="1"/>
    </row>
    <row r="75" spans="1:10" ht="15.75" x14ac:dyDescent="0.25">
      <c r="B75" s="1"/>
      <c r="C75" s="1"/>
      <c r="D75" s="1"/>
      <c r="E75" s="1"/>
      <c r="F75" s="1"/>
      <c r="G75" s="1"/>
      <c r="H75" s="1"/>
      <c r="I75" s="1"/>
      <c r="J75" s="1"/>
    </row>
    <row r="76" spans="1:10" ht="15.75" x14ac:dyDescent="0.25">
      <c r="B76" s="1"/>
      <c r="C76" s="1"/>
      <c r="D76" s="1"/>
      <c r="E76" s="1"/>
      <c r="F76" s="1"/>
      <c r="G76" s="1"/>
      <c r="H76" s="1"/>
      <c r="I76" s="1"/>
      <c r="J76" s="1"/>
    </row>
    <row r="77" spans="1:10" ht="15.75" x14ac:dyDescent="0.25">
      <c r="B77" s="1"/>
      <c r="C77" s="1"/>
      <c r="D77" s="1"/>
      <c r="E77" s="1"/>
      <c r="F77" s="1"/>
      <c r="G77" s="1"/>
      <c r="H77" s="1"/>
      <c r="I77" s="1"/>
      <c r="J77" s="1"/>
    </row>
    <row r="78" spans="1:10" ht="15.75" x14ac:dyDescent="0.25">
      <c r="B78" s="1"/>
      <c r="C78" s="1"/>
      <c r="D78" s="1"/>
      <c r="E78" s="1"/>
      <c r="F78" s="1"/>
      <c r="G78" s="1"/>
      <c r="H78" s="1"/>
      <c r="I78" s="1"/>
      <c r="J78" s="1"/>
    </row>
    <row r="79" spans="1:10" ht="15.75" x14ac:dyDescent="0.25">
      <c r="B79" s="1"/>
      <c r="C79" s="1"/>
      <c r="D79" s="1"/>
      <c r="E79" s="1"/>
      <c r="F79" s="1"/>
      <c r="G79" s="1"/>
      <c r="H79" s="1"/>
      <c r="I79" s="1"/>
      <c r="J79" s="1"/>
    </row>
    <row r="80" spans="1:10" ht="15.75" x14ac:dyDescent="0.25">
      <c r="B80" s="1"/>
      <c r="C80" s="1"/>
      <c r="D80" s="1"/>
      <c r="E80" s="1"/>
      <c r="F80" s="1"/>
      <c r="G80" s="1"/>
      <c r="H80" s="1"/>
      <c r="I80" s="1"/>
      <c r="J80" s="1"/>
    </row>
    <row r="81" spans="2:10" ht="15.75" x14ac:dyDescent="0.25">
      <c r="B81" s="1"/>
      <c r="C81" s="1"/>
      <c r="D81" s="1"/>
      <c r="E81" s="1"/>
      <c r="F81" s="1"/>
      <c r="G81" s="1"/>
      <c r="H81" s="1"/>
      <c r="I81" s="1"/>
      <c r="J81" s="1"/>
    </row>
    <row r="82" spans="2:10" ht="15.75" x14ac:dyDescent="0.25">
      <c r="B82" s="1"/>
      <c r="C82" s="1"/>
      <c r="D82" s="1"/>
      <c r="E82" s="1"/>
      <c r="F82" s="1"/>
      <c r="G82" s="1"/>
      <c r="H82" s="1"/>
      <c r="I82" s="1"/>
      <c r="J82" s="1"/>
    </row>
    <row r="83" spans="2:10" ht="15.75" x14ac:dyDescent="0.25">
      <c r="B83" s="1"/>
      <c r="C83" s="1"/>
      <c r="D83" s="1"/>
      <c r="E83" s="1"/>
      <c r="F83" s="1"/>
      <c r="G83" s="1"/>
      <c r="H83" s="1"/>
      <c r="I83" s="1"/>
      <c r="J83" s="1"/>
    </row>
    <row r="84" spans="2:10" ht="15.75" x14ac:dyDescent="0.25">
      <c r="B84" s="1"/>
      <c r="C84" s="1"/>
      <c r="D84" s="1"/>
      <c r="E84" s="1"/>
      <c r="F84" s="1"/>
      <c r="G84" s="1"/>
      <c r="H84" s="1"/>
      <c r="I84" s="1"/>
      <c r="J84" s="1"/>
    </row>
    <row r="85" spans="2:10" ht="15.75" x14ac:dyDescent="0.25">
      <c r="B85" s="1"/>
      <c r="C85" s="1"/>
      <c r="D85" s="1"/>
      <c r="E85" s="1"/>
      <c r="F85" s="1"/>
      <c r="G85" s="1"/>
      <c r="H85" s="1"/>
      <c r="I85" s="1"/>
      <c r="J85" s="1"/>
    </row>
    <row r="86" spans="2:10" ht="15.75" x14ac:dyDescent="0.25">
      <c r="B86" s="1"/>
      <c r="C86" s="1"/>
      <c r="D86" s="1"/>
      <c r="E86" s="1"/>
      <c r="F86" s="1"/>
      <c r="G86" s="1"/>
      <c r="H86" s="1"/>
      <c r="I86" s="1"/>
      <c r="J86" s="1"/>
    </row>
    <row r="87" spans="2:10" ht="15.75" x14ac:dyDescent="0.25">
      <c r="B87" s="1"/>
      <c r="C87" s="1"/>
      <c r="D87" s="1"/>
      <c r="E87" s="1"/>
      <c r="F87" s="1"/>
      <c r="G87" s="1"/>
      <c r="H87" s="1"/>
      <c r="I87" s="1"/>
      <c r="J87" s="1"/>
    </row>
    <row r="88" spans="2:10" ht="15.75" x14ac:dyDescent="0.25">
      <c r="B88" s="1"/>
      <c r="C88" s="1"/>
      <c r="D88" s="1"/>
      <c r="E88" s="1"/>
      <c r="F88" s="1"/>
      <c r="G88" s="1"/>
      <c r="H88" s="1"/>
      <c r="I88" s="1"/>
      <c r="J88" s="1"/>
    </row>
    <row r="89" spans="2:10" ht="15.75" x14ac:dyDescent="0.25">
      <c r="B89" s="1"/>
      <c r="C89" s="1"/>
      <c r="D89" s="1"/>
      <c r="E89" s="1"/>
      <c r="F89" s="1"/>
      <c r="G89" s="1"/>
      <c r="H89" s="1"/>
      <c r="I89" s="1"/>
      <c r="J89" s="1"/>
    </row>
    <row r="90" spans="2:10" ht="15.75" x14ac:dyDescent="0.25">
      <c r="B90" s="1"/>
      <c r="C90" s="1"/>
      <c r="D90" s="1"/>
      <c r="E90" s="1"/>
      <c r="F90" s="1"/>
      <c r="G90" s="1"/>
      <c r="H90" s="1"/>
      <c r="I90" s="1"/>
      <c r="J90" s="1"/>
    </row>
    <row r="91" spans="2:10" ht="15.75" x14ac:dyDescent="0.25">
      <c r="B91" s="1"/>
      <c r="C91" s="1"/>
      <c r="D91" s="1"/>
      <c r="E91" s="1"/>
      <c r="F91" s="1"/>
      <c r="G91" s="1"/>
      <c r="H91" s="1"/>
      <c r="I91" s="1"/>
      <c r="J91" s="1"/>
    </row>
    <row r="92" spans="2:10" ht="15.75" x14ac:dyDescent="0.25">
      <c r="B92" s="1"/>
      <c r="C92" s="1"/>
      <c r="D92" s="1"/>
      <c r="E92" s="1"/>
      <c r="F92" s="1"/>
      <c r="G92" s="1"/>
      <c r="H92" s="1"/>
      <c r="I92" s="1"/>
      <c r="J92" s="1"/>
    </row>
    <row r="93" spans="2:10" ht="15.75" x14ac:dyDescent="0.25">
      <c r="B93" s="1"/>
      <c r="C93" s="1"/>
      <c r="D93" s="1"/>
      <c r="E93" s="1"/>
      <c r="F93" s="1"/>
      <c r="G93" s="1"/>
      <c r="H93" s="1"/>
      <c r="I93" s="1"/>
      <c r="J93" s="1"/>
    </row>
    <row r="94" spans="2:10" ht="15.75" x14ac:dyDescent="0.25">
      <c r="B94" s="1"/>
      <c r="C94" s="1"/>
      <c r="D94" s="1"/>
      <c r="E94" s="1"/>
      <c r="F94" s="1"/>
      <c r="G94" s="1"/>
      <c r="H94" s="1"/>
      <c r="I94" s="1"/>
      <c r="J94" s="1"/>
    </row>
    <row r="95" spans="2:10" ht="15.75" x14ac:dyDescent="0.25">
      <c r="B95" s="1"/>
      <c r="C95" s="1"/>
      <c r="D95" s="1"/>
      <c r="E95" s="1"/>
      <c r="F95" s="1"/>
      <c r="G95" s="1"/>
      <c r="H95" s="1"/>
      <c r="I95" s="1"/>
      <c r="J95" s="1"/>
    </row>
    <row r="96" spans="2:10" ht="15.75" x14ac:dyDescent="0.25">
      <c r="B96" s="1"/>
      <c r="C96" s="1"/>
      <c r="D96" s="1"/>
      <c r="E96" s="1"/>
      <c r="F96" s="1"/>
      <c r="G96" s="1"/>
      <c r="H96" s="1"/>
      <c r="I96" s="1"/>
      <c r="J96" s="1"/>
    </row>
    <row r="97" spans="2:10" ht="15.75" x14ac:dyDescent="0.25">
      <c r="B97" s="1"/>
      <c r="C97" s="1"/>
      <c r="D97" s="1"/>
      <c r="E97" s="1"/>
      <c r="F97" s="1"/>
      <c r="G97" s="1"/>
      <c r="H97" s="1"/>
      <c r="I97" s="1"/>
      <c r="J97" s="1"/>
    </row>
    <row r="98" spans="2:10" ht="15.75" x14ac:dyDescent="0.25">
      <c r="B98" s="1"/>
      <c r="C98" s="1"/>
      <c r="D98" s="1"/>
      <c r="E98" s="1"/>
      <c r="F98" s="1"/>
      <c r="G98" s="1"/>
      <c r="H98" s="1"/>
      <c r="I98" s="1"/>
      <c r="J98" s="1"/>
    </row>
    <row r="99" spans="2:10" ht="15.75" x14ac:dyDescent="0.25">
      <c r="B99" s="1"/>
      <c r="C99" s="1"/>
      <c r="D99" s="1"/>
      <c r="E99" s="1"/>
      <c r="F99" s="1"/>
      <c r="G99" s="1"/>
      <c r="H99" s="1"/>
      <c r="I99" s="1"/>
      <c r="J99" s="1"/>
    </row>
    <row r="100" spans="2:10" ht="15.75" x14ac:dyDescent="0.25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5.75" x14ac:dyDescent="0.25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5.75" x14ac:dyDescent="0.25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5.75" x14ac:dyDescent="0.25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5.75" x14ac:dyDescent="0.25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5.75" x14ac:dyDescent="0.25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5.75" x14ac:dyDescent="0.25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5.75" x14ac:dyDescent="0.25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5.75" x14ac:dyDescent="0.25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5.75" x14ac:dyDescent="0.25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5.75" x14ac:dyDescent="0.25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5.75" x14ac:dyDescent="0.25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5.75" x14ac:dyDescent="0.25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5.75" x14ac:dyDescent="0.25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5.75" x14ac:dyDescent="0.25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5.75" x14ac:dyDescent="0.25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5.75" x14ac:dyDescent="0.25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5.75" x14ac:dyDescent="0.25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5.75" x14ac:dyDescent="0.25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5.75" x14ac:dyDescent="0.25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5.75" x14ac:dyDescent="0.25">
      <c r="B120" s="1"/>
      <c r="C120" s="1"/>
      <c r="D120" s="1"/>
      <c r="E120" s="1"/>
      <c r="F120" s="1"/>
      <c r="G120" s="1"/>
      <c r="H120" s="1"/>
      <c r="I120" s="1"/>
      <c r="J120" s="1"/>
    </row>
    <row r="121" spans="2:10" ht="15.75" x14ac:dyDescent="0.25">
      <c r="B121" s="1"/>
      <c r="C121" s="1"/>
      <c r="D121" s="1"/>
      <c r="E121" s="1"/>
      <c r="F121" s="1"/>
      <c r="G121" s="1"/>
      <c r="H121" s="1"/>
      <c r="I121" s="1"/>
      <c r="J121" s="1"/>
    </row>
    <row r="122" spans="2:10" ht="15.75" x14ac:dyDescent="0.25">
      <c r="B122" s="1"/>
      <c r="C122" s="1"/>
      <c r="D122" s="1"/>
      <c r="E122" s="1"/>
      <c r="F122" s="1"/>
      <c r="G122" s="1"/>
      <c r="H122" s="1"/>
      <c r="I122" s="1"/>
      <c r="J122" s="1"/>
    </row>
    <row r="123" spans="2:10" ht="15.75" x14ac:dyDescent="0.25">
      <c r="B123" s="1"/>
      <c r="C123" s="1"/>
      <c r="D123" s="1"/>
      <c r="E123" s="1"/>
      <c r="F123" s="1"/>
      <c r="G123" s="1"/>
      <c r="H123" s="1"/>
      <c r="I123" s="1"/>
      <c r="J123" s="1"/>
    </row>
    <row r="124" spans="2:10" ht="15.75" x14ac:dyDescent="0.25">
      <c r="B124" s="1"/>
      <c r="C124" s="1"/>
      <c r="D124" s="1"/>
      <c r="E124" s="1"/>
      <c r="F124" s="1"/>
      <c r="G124" s="1"/>
      <c r="H124" s="1"/>
      <c r="I124" s="1"/>
      <c r="J124" s="1"/>
    </row>
    <row r="125" spans="2:10" ht="15.75" x14ac:dyDescent="0.25">
      <c r="B125" s="1"/>
      <c r="C125" s="1"/>
      <c r="D125" s="1"/>
      <c r="E125" s="1"/>
      <c r="F125" s="1"/>
      <c r="G125" s="1"/>
      <c r="H125" s="1"/>
      <c r="I125" s="1"/>
      <c r="J125" s="1"/>
    </row>
    <row r="126" spans="2:10" ht="15.75" x14ac:dyDescent="0.25">
      <c r="B126" s="1"/>
      <c r="C126" s="1"/>
      <c r="D126" s="1"/>
      <c r="E126" s="1"/>
      <c r="F126" s="1"/>
      <c r="G126" s="1"/>
      <c r="H126" s="1"/>
      <c r="I126" s="1"/>
      <c r="J126" s="1"/>
    </row>
    <row r="127" spans="2:10" ht="15.75" x14ac:dyDescent="0.25">
      <c r="B127" s="1"/>
      <c r="C127" s="1"/>
      <c r="D127" s="1"/>
      <c r="E127" s="1"/>
      <c r="F127" s="1"/>
      <c r="G127" s="1"/>
      <c r="H127" s="1"/>
      <c r="I127" s="1"/>
      <c r="J127" s="1"/>
    </row>
    <row r="128" spans="2:10" ht="15.75" x14ac:dyDescent="0.25">
      <c r="B128" s="1"/>
      <c r="C128" s="1"/>
      <c r="D128" s="1"/>
      <c r="E128" s="1"/>
      <c r="F128" s="1"/>
      <c r="G128" s="1"/>
      <c r="H128" s="1"/>
      <c r="I128" s="1"/>
      <c r="J128" s="1"/>
    </row>
    <row r="129" spans="2:10" ht="15.75" x14ac:dyDescent="0.25">
      <c r="B129" s="1"/>
      <c r="C129" s="1"/>
      <c r="D129" s="1"/>
      <c r="E129" s="1"/>
      <c r="F129" s="1"/>
      <c r="G129" s="1"/>
      <c r="H129" s="1"/>
      <c r="I129" s="1"/>
      <c r="J129" s="1"/>
    </row>
    <row r="130" spans="2:10" ht="15.75" x14ac:dyDescent="0.25">
      <c r="B130" s="1"/>
      <c r="C130" s="1"/>
      <c r="D130" s="1"/>
      <c r="E130" s="1"/>
      <c r="F130" s="1"/>
      <c r="G130" s="1"/>
      <c r="H130" s="1"/>
      <c r="I130" s="1"/>
      <c r="J130" s="1"/>
    </row>
    <row r="131" spans="2:10" ht="15.75" x14ac:dyDescent="0.25">
      <c r="B131" s="1"/>
      <c r="C131" s="1"/>
      <c r="D131" s="1"/>
      <c r="E131" s="1"/>
      <c r="F131" s="1"/>
      <c r="G131" s="1"/>
      <c r="H131" s="1"/>
      <c r="I131" s="1"/>
      <c r="J131" s="1"/>
    </row>
    <row r="132" spans="2:10" ht="15.75" x14ac:dyDescent="0.25">
      <c r="B132" s="1"/>
      <c r="C132" s="1"/>
      <c r="D132" s="1"/>
      <c r="E132" s="1"/>
      <c r="F132" s="1"/>
      <c r="G132" s="1"/>
      <c r="H132" s="1"/>
      <c r="I132" s="1"/>
      <c r="J132" s="1"/>
    </row>
    <row r="133" spans="2:10" ht="15.75" x14ac:dyDescent="0.25">
      <c r="B133" s="1"/>
      <c r="C133" s="1"/>
      <c r="D133" s="1"/>
      <c r="E133" s="1"/>
      <c r="F133" s="1"/>
      <c r="G133" s="1"/>
      <c r="H133" s="1"/>
      <c r="I133" s="1"/>
      <c r="J133" s="1"/>
    </row>
    <row r="134" spans="2:10" ht="15.75" x14ac:dyDescent="0.25">
      <c r="B134" s="1"/>
      <c r="C134" s="1"/>
      <c r="D134" s="1"/>
      <c r="E134" s="1"/>
      <c r="F134" s="1"/>
      <c r="G134" s="1"/>
      <c r="H134" s="1"/>
      <c r="I134" s="1"/>
      <c r="J134" s="1"/>
    </row>
    <row r="135" spans="2:10" ht="15.75" x14ac:dyDescent="0.25">
      <c r="B135" s="1"/>
      <c r="C135" s="1"/>
      <c r="D135" s="1"/>
      <c r="E135" s="1"/>
      <c r="F135" s="1"/>
      <c r="G135" s="1"/>
      <c r="H135" s="1"/>
      <c r="I135" s="1"/>
      <c r="J135" s="1"/>
    </row>
    <row r="136" spans="2:10" ht="15.75" x14ac:dyDescent="0.25">
      <c r="B136" s="1"/>
      <c r="C136" s="1"/>
      <c r="D136" s="1"/>
      <c r="E136" s="1"/>
      <c r="F136" s="1"/>
      <c r="G136" s="1"/>
      <c r="H136" s="1"/>
      <c r="I136" s="1"/>
      <c r="J136" s="1"/>
    </row>
    <row r="137" spans="2:10" ht="15.75" x14ac:dyDescent="0.25">
      <c r="B137" s="1"/>
      <c r="C137" s="1"/>
      <c r="D137" s="1"/>
      <c r="E137" s="1"/>
      <c r="F137" s="1"/>
      <c r="G137" s="1"/>
      <c r="H137" s="1"/>
      <c r="I137" s="1"/>
      <c r="J137" s="1"/>
    </row>
    <row r="138" spans="2:10" ht="15.75" x14ac:dyDescent="0.25">
      <c r="B138" s="1"/>
      <c r="C138" s="1"/>
      <c r="D138" s="1"/>
      <c r="E138" s="1"/>
      <c r="F138" s="1"/>
      <c r="G138" s="1"/>
      <c r="H138" s="1"/>
      <c r="I138" s="1"/>
      <c r="J138" s="1"/>
    </row>
    <row r="139" spans="2:10" ht="15.75" x14ac:dyDescent="0.25">
      <c r="B139" s="1"/>
      <c r="C139" s="1"/>
      <c r="D139" s="1"/>
      <c r="E139" s="1"/>
      <c r="F139" s="1"/>
      <c r="G139" s="1"/>
      <c r="H139" s="1"/>
      <c r="I139" s="1"/>
      <c r="J139" s="1"/>
    </row>
    <row r="140" spans="2:10" ht="15.75" x14ac:dyDescent="0.25">
      <c r="B140" s="1"/>
      <c r="C140" s="1"/>
      <c r="D140" s="1"/>
      <c r="E140" s="1"/>
      <c r="F140" s="1"/>
      <c r="G140" s="1"/>
      <c r="H140" s="1"/>
      <c r="I140" s="1"/>
      <c r="J140" s="1"/>
    </row>
    <row r="141" spans="2:10" ht="15.75" x14ac:dyDescent="0.25">
      <c r="B141" s="1"/>
      <c r="C141" s="1"/>
      <c r="D141" s="1"/>
      <c r="E141" s="1"/>
      <c r="F141" s="1"/>
      <c r="G141" s="1"/>
      <c r="H141" s="1"/>
      <c r="I141" s="1"/>
      <c r="J141" s="1"/>
    </row>
    <row r="142" spans="2:10" ht="15.75" x14ac:dyDescent="0.25">
      <c r="B142" s="1"/>
      <c r="C142" s="1"/>
      <c r="D142" s="1"/>
      <c r="E142" s="1"/>
      <c r="F142" s="1"/>
      <c r="G142" s="1"/>
      <c r="H142" s="1"/>
      <c r="I142" s="1"/>
      <c r="J142" s="1"/>
    </row>
    <row r="143" spans="2:10" ht="15.75" x14ac:dyDescent="0.25">
      <c r="B143" s="1"/>
      <c r="C143" s="1"/>
      <c r="D143" s="1"/>
      <c r="E143" s="1"/>
      <c r="F143" s="1"/>
      <c r="G143" s="1"/>
      <c r="H143" s="1"/>
      <c r="I143" s="1"/>
      <c r="J143" s="1"/>
    </row>
    <row r="144" spans="2:10" ht="15.75" x14ac:dyDescent="0.25">
      <c r="B144" s="1"/>
      <c r="C144" s="1"/>
      <c r="D144" s="1"/>
      <c r="E144" s="1"/>
      <c r="F144" s="1"/>
      <c r="G144" s="1"/>
      <c r="H144" s="1"/>
      <c r="I144" s="1"/>
      <c r="J144" s="1"/>
    </row>
    <row r="145" spans="2:10" ht="15.75" x14ac:dyDescent="0.25">
      <c r="B145" s="1"/>
      <c r="C145" s="1"/>
      <c r="D145" s="1"/>
      <c r="E145" s="1"/>
      <c r="F145" s="1"/>
      <c r="G145" s="1"/>
      <c r="H145" s="1"/>
      <c r="I145" s="1"/>
      <c r="J145" s="1"/>
    </row>
    <row r="146" spans="2:10" ht="15.75" x14ac:dyDescent="0.25">
      <c r="B146" s="1"/>
      <c r="C146" s="1"/>
      <c r="D146" s="1"/>
      <c r="E146" s="1"/>
      <c r="F146" s="1"/>
      <c r="G146" s="1"/>
      <c r="H146" s="1"/>
      <c r="I146" s="1"/>
      <c r="J146" s="1"/>
    </row>
    <row r="147" spans="2:10" ht="15.75" x14ac:dyDescent="0.25">
      <c r="B147" s="1"/>
      <c r="C147" s="1"/>
      <c r="D147" s="1"/>
      <c r="E147" s="1"/>
      <c r="F147" s="1"/>
      <c r="G147" s="1"/>
      <c r="H147" s="1"/>
      <c r="I147" s="1"/>
      <c r="J147" s="1"/>
    </row>
    <row r="148" spans="2:10" ht="15.75" x14ac:dyDescent="0.25">
      <c r="B148" s="1"/>
      <c r="C148" s="1"/>
      <c r="D148" s="1"/>
      <c r="E148" s="1"/>
      <c r="F148" s="1"/>
      <c r="G148" s="1"/>
      <c r="H148" s="1"/>
      <c r="I148" s="1"/>
      <c r="J148" s="1"/>
    </row>
    <row r="149" spans="2:10" ht="15.75" x14ac:dyDescent="0.25">
      <c r="B149" s="1"/>
      <c r="C149" s="1"/>
      <c r="D149" s="1"/>
      <c r="E149" s="1"/>
      <c r="F149" s="1"/>
      <c r="G149" s="1"/>
      <c r="H149" s="1"/>
      <c r="I149" s="1"/>
      <c r="J149" s="1"/>
    </row>
    <row r="150" spans="2:10" ht="15.75" x14ac:dyDescent="0.25">
      <c r="B150" s="1"/>
      <c r="C150" s="1"/>
      <c r="D150" s="1"/>
      <c r="E150" s="1"/>
      <c r="F150" s="1"/>
      <c r="G150" s="1"/>
      <c r="H150" s="1"/>
      <c r="I150" s="1"/>
      <c r="J150" s="1"/>
    </row>
    <row r="151" spans="2:10" ht="15.75" x14ac:dyDescent="0.25">
      <c r="B151" s="1"/>
      <c r="C151" s="1"/>
      <c r="D151" s="1"/>
      <c r="E151" s="1"/>
      <c r="F151" s="1"/>
      <c r="G151" s="1"/>
      <c r="H151" s="1"/>
      <c r="I151" s="1"/>
      <c r="J151" s="1"/>
    </row>
    <row r="152" spans="2:10" ht="15.75" x14ac:dyDescent="0.25">
      <c r="B152" s="1"/>
      <c r="C152" s="1"/>
      <c r="D152" s="1"/>
      <c r="E152" s="1"/>
      <c r="F152" s="1"/>
      <c r="G152" s="1"/>
      <c r="H152" s="1"/>
      <c r="I152" s="1"/>
      <c r="J152" s="1"/>
    </row>
    <row r="153" spans="2:10" ht="15.75" x14ac:dyDescent="0.25">
      <c r="B153" s="1"/>
      <c r="C153" s="1"/>
      <c r="D153" s="1"/>
      <c r="E153" s="1"/>
      <c r="F153" s="1"/>
      <c r="G153" s="1"/>
      <c r="H153" s="1"/>
      <c r="I153" s="1"/>
      <c r="J153" s="1"/>
    </row>
    <row r="154" spans="2:10" ht="15.75" x14ac:dyDescent="0.25">
      <c r="B154" s="1"/>
      <c r="C154" s="1"/>
      <c r="D154" s="1"/>
      <c r="E154" s="1"/>
      <c r="F154" s="1"/>
      <c r="G154" s="1"/>
      <c r="H154" s="1"/>
      <c r="I154" s="1"/>
      <c r="J154" s="1"/>
    </row>
    <row r="155" spans="2:10" ht="15.75" x14ac:dyDescent="0.25">
      <c r="B155" s="1"/>
      <c r="C155" s="1"/>
      <c r="D155" s="1"/>
      <c r="E155" s="1"/>
      <c r="F155" s="1"/>
      <c r="G155" s="1"/>
      <c r="H155" s="1"/>
      <c r="I155" s="1"/>
      <c r="J155" s="1"/>
    </row>
    <row r="156" spans="2:10" ht="15.75" x14ac:dyDescent="0.25">
      <c r="B156" s="1"/>
      <c r="C156" s="1"/>
      <c r="D156" s="1"/>
      <c r="E156" s="1"/>
      <c r="F156" s="1"/>
      <c r="G156" s="1"/>
      <c r="H156" s="1"/>
      <c r="I156" s="1"/>
      <c r="J156" s="1"/>
    </row>
    <row r="157" spans="2:10" ht="15.75" x14ac:dyDescent="0.25">
      <c r="B157" s="1"/>
      <c r="C157" s="1"/>
      <c r="D157" s="1"/>
      <c r="E157" s="1"/>
      <c r="F157" s="1"/>
      <c r="G157" s="1"/>
      <c r="H157" s="1"/>
      <c r="I157" s="1"/>
      <c r="J157" s="1"/>
    </row>
    <row r="158" spans="2:10" ht="15.75" x14ac:dyDescent="0.25">
      <c r="B158" s="1"/>
      <c r="C158" s="1"/>
      <c r="D158" s="1"/>
      <c r="E158" s="1"/>
      <c r="F158" s="1"/>
      <c r="G158" s="1"/>
      <c r="H158" s="1"/>
      <c r="I158" s="1"/>
      <c r="J158" s="1"/>
    </row>
    <row r="159" spans="2:10" ht="15.75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ht="15.75" x14ac:dyDescent="0.25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5.75" x14ac:dyDescent="0.25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5.75" x14ac:dyDescent="0.25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5.75" x14ac:dyDescent="0.25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5.75" x14ac:dyDescent="0.25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5.75" x14ac:dyDescent="0.25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5.75" x14ac:dyDescent="0.25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5.75" x14ac:dyDescent="0.25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5.75" x14ac:dyDescent="0.25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5.75" x14ac:dyDescent="0.25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5.75" x14ac:dyDescent="0.25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5.75" x14ac:dyDescent="0.25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5.75" x14ac:dyDescent="0.25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5.75" x14ac:dyDescent="0.25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5.75" x14ac:dyDescent="0.25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5.75" x14ac:dyDescent="0.25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5.75" x14ac:dyDescent="0.25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5.75" x14ac:dyDescent="0.25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5.75" x14ac:dyDescent="0.25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5.75" x14ac:dyDescent="0.25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5.75" x14ac:dyDescent="0.25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5.75" x14ac:dyDescent="0.25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5.75" x14ac:dyDescent="0.25">
      <c r="B182" s="1"/>
      <c r="C182" s="1"/>
      <c r="D182" s="1"/>
      <c r="E182" s="1"/>
      <c r="F182" s="1"/>
      <c r="G182" s="1"/>
      <c r="H182" s="1"/>
      <c r="I182" s="1"/>
      <c r="J182" s="1"/>
    </row>
  </sheetData>
  <mergeCells count="32">
    <mergeCell ref="E2:F2"/>
    <mergeCell ref="E1:F1"/>
    <mergeCell ref="E8:E9"/>
    <mergeCell ref="F8:F9"/>
    <mergeCell ref="A3:F3"/>
    <mergeCell ref="A4:F4"/>
    <mergeCell ref="A6:F6"/>
    <mergeCell ref="A8:D9"/>
    <mergeCell ref="B63:D63"/>
    <mergeCell ref="B64:D64"/>
    <mergeCell ref="B58:D58"/>
    <mergeCell ref="C34:D34"/>
    <mergeCell ref="C44:D44"/>
    <mergeCell ref="C45:D45"/>
    <mergeCell ref="C46:D46"/>
    <mergeCell ref="C61:D61"/>
    <mergeCell ref="A51:D51"/>
    <mergeCell ref="B50:D50"/>
    <mergeCell ref="B48:D48"/>
    <mergeCell ref="C10:D10"/>
    <mergeCell ref="C11:D11"/>
    <mergeCell ref="C12:D12"/>
    <mergeCell ref="C25:D25"/>
    <mergeCell ref="B62:D62"/>
    <mergeCell ref="C33:D33"/>
    <mergeCell ref="B27:D27"/>
    <mergeCell ref="C26:D26"/>
    <mergeCell ref="C15:D15"/>
    <mergeCell ref="C20:D20"/>
    <mergeCell ref="C21:D21"/>
    <mergeCell ref="C22:D22"/>
    <mergeCell ref="C24:D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workbookViewId="0">
      <selection activeCell="H31" sqref="H31"/>
    </sheetView>
  </sheetViews>
  <sheetFormatPr defaultRowHeight="15" x14ac:dyDescent="0.25"/>
  <cols>
    <col min="1" max="1" width="8.140625" customWidth="1"/>
    <col min="2" max="2" width="82" customWidth="1"/>
    <col min="3" max="3" width="16.28515625" customWidth="1"/>
    <col min="4" max="4" width="16.42578125" customWidth="1"/>
    <col min="5" max="5" width="15.5703125" customWidth="1"/>
    <col min="6" max="6" width="16.42578125" customWidth="1"/>
    <col min="258" max="258" width="8.140625" customWidth="1"/>
    <col min="259" max="259" width="82" customWidth="1"/>
    <col min="260" max="262" width="19.140625" customWidth="1"/>
    <col min="514" max="514" width="8.140625" customWidth="1"/>
    <col min="515" max="515" width="82" customWidth="1"/>
    <col min="516" max="518" width="19.140625" customWidth="1"/>
    <col min="770" max="770" width="8.140625" customWidth="1"/>
    <col min="771" max="771" width="82" customWidth="1"/>
    <col min="772" max="774" width="19.140625" customWidth="1"/>
    <col min="1026" max="1026" width="8.140625" customWidth="1"/>
    <col min="1027" max="1027" width="82" customWidth="1"/>
    <col min="1028" max="1030" width="19.140625" customWidth="1"/>
    <col min="1282" max="1282" width="8.140625" customWidth="1"/>
    <col min="1283" max="1283" width="82" customWidth="1"/>
    <col min="1284" max="1286" width="19.140625" customWidth="1"/>
    <col min="1538" max="1538" width="8.140625" customWidth="1"/>
    <col min="1539" max="1539" width="82" customWidth="1"/>
    <col min="1540" max="1542" width="19.140625" customWidth="1"/>
    <col min="1794" max="1794" width="8.140625" customWidth="1"/>
    <col min="1795" max="1795" width="82" customWidth="1"/>
    <col min="1796" max="1798" width="19.140625" customWidth="1"/>
    <col min="2050" max="2050" width="8.140625" customWidth="1"/>
    <col min="2051" max="2051" width="82" customWidth="1"/>
    <col min="2052" max="2054" width="19.140625" customWidth="1"/>
    <col min="2306" max="2306" width="8.140625" customWidth="1"/>
    <col min="2307" max="2307" width="82" customWidth="1"/>
    <col min="2308" max="2310" width="19.140625" customWidth="1"/>
    <col min="2562" max="2562" width="8.140625" customWidth="1"/>
    <col min="2563" max="2563" width="82" customWidth="1"/>
    <col min="2564" max="2566" width="19.140625" customWidth="1"/>
    <col min="2818" max="2818" width="8.140625" customWidth="1"/>
    <col min="2819" max="2819" width="82" customWidth="1"/>
    <col min="2820" max="2822" width="19.140625" customWidth="1"/>
    <col min="3074" max="3074" width="8.140625" customWidth="1"/>
    <col min="3075" max="3075" width="82" customWidth="1"/>
    <col min="3076" max="3078" width="19.140625" customWidth="1"/>
    <col min="3330" max="3330" width="8.140625" customWidth="1"/>
    <col min="3331" max="3331" width="82" customWidth="1"/>
    <col min="3332" max="3334" width="19.140625" customWidth="1"/>
    <col min="3586" max="3586" width="8.140625" customWidth="1"/>
    <col min="3587" max="3587" width="82" customWidth="1"/>
    <col min="3588" max="3590" width="19.140625" customWidth="1"/>
    <col min="3842" max="3842" width="8.140625" customWidth="1"/>
    <col min="3843" max="3843" width="82" customWidth="1"/>
    <col min="3844" max="3846" width="19.140625" customWidth="1"/>
    <col min="4098" max="4098" width="8.140625" customWidth="1"/>
    <col min="4099" max="4099" width="82" customWidth="1"/>
    <col min="4100" max="4102" width="19.140625" customWidth="1"/>
    <col min="4354" max="4354" width="8.140625" customWidth="1"/>
    <col min="4355" max="4355" width="82" customWidth="1"/>
    <col min="4356" max="4358" width="19.140625" customWidth="1"/>
    <col min="4610" max="4610" width="8.140625" customWidth="1"/>
    <col min="4611" max="4611" width="82" customWidth="1"/>
    <col min="4612" max="4614" width="19.140625" customWidth="1"/>
    <col min="4866" max="4866" width="8.140625" customWidth="1"/>
    <col min="4867" max="4867" width="82" customWidth="1"/>
    <col min="4868" max="4870" width="19.140625" customWidth="1"/>
    <col min="5122" max="5122" width="8.140625" customWidth="1"/>
    <col min="5123" max="5123" width="82" customWidth="1"/>
    <col min="5124" max="5126" width="19.140625" customWidth="1"/>
    <col min="5378" max="5378" width="8.140625" customWidth="1"/>
    <col min="5379" max="5379" width="82" customWidth="1"/>
    <col min="5380" max="5382" width="19.140625" customWidth="1"/>
    <col min="5634" max="5634" width="8.140625" customWidth="1"/>
    <col min="5635" max="5635" width="82" customWidth="1"/>
    <col min="5636" max="5638" width="19.140625" customWidth="1"/>
    <col min="5890" max="5890" width="8.140625" customWidth="1"/>
    <col min="5891" max="5891" width="82" customWidth="1"/>
    <col min="5892" max="5894" width="19.140625" customWidth="1"/>
    <col min="6146" max="6146" width="8.140625" customWidth="1"/>
    <col min="6147" max="6147" width="82" customWidth="1"/>
    <col min="6148" max="6150" width="19.140625" customWidth="1"/>
    <col min="6402" max="6402" width="8.140625" customWidth="1"/>
    <col min="6403" max="6403" width="82" customWidth="1"/>
    <col min="6404" max="6406" width="19.140625" customWidth="1"/>
    <col min="6658" max="6658" width="8.140625" customWidth="1"/>
    <col min="6659" max="6659" width="82" customWidth="1"/>
    <col min="6660" max="6662" width="19.140625" customWidth="1"/>
    <col min="6914" max="6914" width="8.140625" customWidth="1"/>
    <col min="6915" max="6915" width="82" customWidth="1"/>
    <col min="6916" max="6918" width="19.140625" customWidth="1"/>
    <col min="7170" max="7170" width="8.140625" customWidth="1"/>
    <col min="7171" max="7171" width="82" customWidth="1"/>
    <col min="7172" max="7174" width="19.140625" customWidth="1"/>
    <col min="7426" max="7426" width="8.140625" customWidth="1"/>
    <col min="7427" max="7427" width="82" customWidth="1"/>
    <col min="7428" max="7430" width="19.140625" customWidth="1"/>
    <col min="7682" max="7682" width="8.140625" customWidth="1"/>
    <col min="7683" max="7683" width="82" customWidth="1"/>
    <col min="7684" max="7686" width="19.140625" customWidth="1"/>
    <col min="7938" max="7938" width="8.140625" customWidth="1"/>
    <col min="7939" max="7939" width="82" customWidth="1"/>
    <col min="7940" max="7942" width="19.140625" customWidth="1"/>
    <col min="8194" max="8194" width="8.140625" customWidth="1"/>
    <col min="8195" max="8195" width="82" customWidth="1"/>
    <col min="8196" max="8198" width="19.140625" customWidth="1"/>
    <col min="8450" max="8450" width="8.140625" customWidth="1"/>
    <col min="8451" max="8451" width="82" customWidth="1"/>
    <col min="8452" max="8454" width="19.140625" customWidth="1"/>
    <col min="8706" max="8706" width="8.140625" customWidth="1"/>
    <col min="8707" max="8707" width="82" customWidth="1"/>
    <col min="8708" max="8710" width="19.140625" customWidth="1"/>
    <col min="8962" max="8962" width="8.140625" customWidth="1"/>
    <col min="8963" max="8963" width="82" customWidth="1"/>
    <col min="8964" max="8966" width="19.140625" customWidth="1"/>
    <col min="9218" max="9218" width="8.140625" customWidth="1"/>
    <col min="9219" max="9219" width="82" customWidth="1"/>
    <col min="9220" max="9222" width="19.140625" customWidth="1"/>
    <col min="9474" max="9474" width="8.140625" customWidth="1"/>
    <col min="9475" max="9475" width="82" customWidth="1"/>
    <col min="9476" max="9478" width="19.140625" customWidth="1"/>
    <col min="9730" max="9730" width="8.140625" customWidth="1"/>
    <col min="9731" max="9731" width="82" customWidth="1"/>
    <col min="9732" max="9734" width="19.140625" customWidth="1"/>
    <col min="9986" max="9986" width="8.140625" customWidth="1"/>
    <col min="9987" max="9987" width="82" customWidth="1"/>
    <col min="9988" max="9990" width="19.140625" customWidth="1"/>
    <col min="10242" max="10242" width="8.140625" customWidth="1"/>
    <col min="10243" max="10243" width="82" customWidth="1"/>
    <col min="10244" max="10246" width="19.140625" customWidth="1"/>
    <col min="10498" max="10498" width="8.140625" customWidth="1"/>
    <col min="10499" max="10499" width="82" customWidth="1"/>
    <col min="10500" max="10502" width="19.140625" customWidth="1"/>
    <col min="10754" max="10754" width="8.140625" customWidth="1"/>
    <col min="10755" max="10755" width="82" customWidth="1"/>
    <col min="10756" max="10758" width="19.140625" customWidth="1"/>
    <col min="11010" max="11010" width="8.140625" customWidth="1"/>
    <col min="11011" max="11011" width="82" customWidth="1"/>
    <col min="11012" max="11014" width="19.140625" customWidth="1"/>
    <col min="11266" max="11266" width="8.140625" customWidth="1"/>
    <col min="11267" max="11267" width="82" customWidth="1"/>
    <col min="11268" max="11270" width="19.140625" customWidth="1"/>
    <col min="11522" max="11522" width="8.140625" customWidth="1"/>
    <col min="11523" max="11523" width="82" customWidth="1"/>
    <col min="11524" max="11526" width="19.140625" customWidth="1"/>
    <col min="11778" max="11778" width="8.140625" customWidth="1"/>
    <col min="11779" max="11779" width="82" customWidth="1"/>
    <col min="11780" max="11782" width="19.140625" customWidth="1"/>
    <col min="12034" max="12034" width="8.140625" customWidth="1"/>
    <col min="12035" max="12035" width="82" customWidth="1"/>
    <col min="12036" max="12038" width="19.140625" customWidth="1"/>
    <col min="12290" max="12290" width="8.140625" customWidth="1"/>
    <col min="12291" max="12291" width="82" customWidth="1"/>
    <col min="12292" max="12294" width="19.140625" customWidth="1"/>
    <col min="12546" max="12546" width="8.140625" customWidth="1"/>
    <col min="12547" max="12547" width="82" customWidth="1"/>
    <col min="12548" max="12550" width="19.140625" customWidth="1"/>
    <col min="12802" max="12802" width="8.140625" customWidth="1"/>
    <col min="12803" max="12803" width="82" customWidth="1"/>
    <col min="12804" max="12806" width="19.140625" customWidth="1"/>
    <col min="13058" max="13058" width="8.140625" customWidth="1"/>
    <col min="13059" max="13059" width="82" customWidth="1"/>
    <col min="13060" max="13062" width="19.140625" customWidth="1"/>
    <col min="13314" max="13314" width="8.140625" customWidth="1"/>
    <col min="13315" max="13315" width="82" customWidth="1"/>
    <col min="13316" max="13318" width="19.140625" customWidth="1"/>
    <col min="13570" max="13570" width="8.140625" customWidth="1"/>
    <col min="13571" max="13571" width="82" customWidth="1"/>
    <col min="13572" max="13574" width="19.140625" customWidth="1"/>
    <col min="13826" max="13826" width="8.140625" customWidth="1"/>
    <col min="13827" max="13827" width="82" customWidth="1"/>
    <col min="13828" max="13830" width="19.140625" customWidth="1"/>
    <col min="14082" max="14082" width="8.140625" customWidth="1"/>
    <col min="14083" max="14083" width="82" customWidth="1"/>
    <col min="14084" max="14086" width="19.140625" customWidth="1"/>
    <col min="14338" max="14338" width="8.140625" customWidth="1"/>
    <col min="14339" max="14339" width="82" customWidth="1"/>
    <col min="14340" max="14342" width="19.140625" customWidth="1"/>
    <col min="14594" max="14594" width="8.140625" customWidth="1"/>
    <col min="14595" max="14595" width="82" customWidth="1"/>
    <col min="14596" max="14598" width="19.140625" customWidth="1"/>
    <col min="14850" max="14850" width="8.140625" customWidth="1"/>
    <col min="14851" max="14851" width="82" customWidth="1"/>
    <col min="14852" max="14854" width="19.140625" customWidth="1"/>
    <col min="15106" max="15106" width="8.140625" customWidth="1"/>
    <col min="15107" max="15107" width="82" customWidth="1"/>
    <col min="15108" max="15110" width="19.140625" customWidth="1"/>
    <col min="15362" max="15362" width="8.140625" customWidth="1"/>
    <col min="15363" max="15363" width="82" customWidth="1"/>
    <col min="15364" max="15366" width="19.140625" customWidth="1"/>
    <col min="15618" max="15618" width="8.140625" customWidth="1"/>
    <col min="15619" max="15619" width="82" customWidth="1"/>
    <col min="15620" max="15622" width="19.140625" customWidth="1"/>
    <col min="15874" max="15874" width="8.140625" customWidth="1"/>
    <col min="15875" max="15875" width="82" customWidth="1"/>
    <col min="15876" max="15878" width="19.140625" customWidth="1"/>
    <col min="16130" max="16130" width="8.140625" customWidth="1"/>
    <col min="16131" max="16131" width="82" customWidth="1"/>
    <col min="16132" max="16134" width="19.140625" customWidth="1"/>
  </cols>
  <sheetData>
    <row r="1" spans="1:6" x14ac:dyDescent="0.25">
      <c r="F1" s="37" t="s">
        <v>151</v>
      </c>
    </row>
    <row r="2" spans="1:6" x14ac:dyDescent="0.25">
      <c r="F2" s="36" t="s">
        <v>177</v>
      </c>
    </row>
    <row r="3" spans="1:6" x14ac:dyDescent="0.25">
      <c r="A3" s="66" t="s">
        <v>149</v>
      </c>
      <c r="B3" s="67"/>
      <c r="C3" s="67"/>
      <c r="D3" s="67"/>
      <c r="E3" s="67"/>
      <c r="F3" s="67"/>
    </row>
    <row r="4" spans="1:6" x14ac:dyDescent="0.25">
      <c r="A4" s="66" t="s">
        <v>179</v>
      </c>
      <c r="B4" s="67"/>
      <c r="C4" s="67"/>
      <c r="D4" s="67"/>
      <c r="E4" s="67"/>
      <c r="F4" s="67"/>
    </row>
    <row r="5" spans="1:6" x14ac:dyDescent="0.25">
      <c r="A5" s="20"/>
      <c r="B5" s="21"/>
      <c r="C5" s="21"/>
      <c r="D5" s="21"/>
      <c r="E5" s="21"/>
      <c r="F5" s="30" t="s">
        <v>104</v>
      </c>
    </row>
    <row r="6" spans="1:6" ht="30" x14ac:dyDescent="0.25">
      <c r="A6" s="20"/>
      <c r="B6" s="22" t="s">
        <v>105</v>
      </c>
      <c r="C6" s="22" t="s">
        <v>145</v>
      </c>
      <c r="D6" s="22" t="s">
        <v>146</v>
      </c>
      <c r="E6" s="22" t="s">
        <v>147</v>
      </c>
      <c r="F6" s="22" t="s">
        <v>148</v>
      </c>
    </row>
    <row r="7" spans="1:6" x14ac:dyDescent="0.25">
      <c r="A7" s="20"/>
      <c r="B7" s="23"/>
      <c r="C7" s="23"/>
      <c r="D7" s="23"/>
      <c r="E7" s="23"/>
      <c r="F7" s="23"/>
    </row>
    <row r="8" spans="1:6" x14ac:dyDescent="0.25">
      <c r="A8" s="18"/>
      <c r="B8" s="24" t="s">
        <v>106</v>
      </c>
      <c r="C8" s="25">
        <v>6327</v>
      </c>
      <c r="D8" s="25">
        <v>0</v>
      </c>
      <c r="E8" s="25">
        <v>0</v>
      </c>
      <c r="F8" s="26">
        <f t="shared" ref="F8:F49" si="0">SUM(C8:E8)</f>
        <v>6327</v>
      </c>
    </row>
    <row r="9" spans="1:6" x14ac:dyDescent="0.25">
      <c r="A9" s="18"/>
      <c r="B9" s="24" t="s">
        <v>107</v>
      </c>
      <c r="C9" s="25">
        <v>5427</v>
      </c>
      <c r="D9" s="25">
        <v>0</v>
      </c>
      <c r="E9" s="25">
        <v>2426</v>
      </c>
      <c r="F9" s="26">
        <f t="shared" si="0"/>
        <v>7853</v>
      </c>
    </row>
    <row r="10" spans="1:6" x14ac:dyDescent="0.25">
      <c r="A10" s="18"/>
      <c r="B10" s="24" t="s">
        <v>108</v>
      </c>
      <c r="C10" s="25">
        <v>741</v>
      </c>
      <c r="D10" s="25">
        <v>0</v>
      </c>
      <c r="E10" s="25">
        <v>0</v>
      </c>
      <c r="F10" s="26">
        <f t="shared" si="0"/>
        <v>741</v>
      </c>
    </row>
    <row r="11" spans="1:6" x14ac:dyDescent="0.25">
      <c r="A11" s="19"/>
      <c r="B11" s="27" t="s">
        <v>109</v>
      </c>
      <c r="C11" s="28">
        <f>SUM(C8:C10)</f>
        <v>12495</v>
      </c>
      <c r="D11" s="28">
        <v>0</v>
      </c>
      <c r="E11" s="28">
        <v>2426</v>
      </c>
      <c r="F11" s="29">
        <f t="shared" si="0"/>
        <v>14921</v>
      </c>
    </row>
    <row r="12" spans="1:6" x14ac:dyDescent="0.25">
      <c r="A12" s="18"/>
      <c r="B12" s="24" t="s">
        <v>110</v>
      </c>
      <c r="C12" s="25">
        <v>3637</v>
      </c>
      <c r="D12" s="25">
        <v>0</v>
      </c>
      <c r="E12" s="25">
        <v>0</v>
      </c>
      <c r="F12" s="26">
        <f t="shared" si="0"/>
        <v>3637</v>
      </c>
    </row>
    <row r="13" spans="1:6" x14ac:dyDescent="0.25">
      <c r="A13" s="18"/>
      <c r="B13" s="24" t="s">
        <v>111</v>
      </c>
      <c r="C13" s="25">
        <v>0</v>
      </c>
      <c r="D13" s="25">
        <v>0</v>
      </c>
      <c r="E13" s="25">
        <v>0</v>
      </c>
      <c r="F13" s="26">
        <f t="shared" si="0"/>
        <v>0</v>
      </c>
    </row>
    <row r="14" spans="1:6" x14ac:dyDescent="0.25">
      <c r="A14" s="19"/>
      <c r="B14" s="27" t="s">
        <v>112</v>
      </c>
      <c r="C14" s="28">
        <v>3637</v>
      </c>
      <c r="D14" s="28">
        <v>0</v>
      </c>
      <c r="E14" s="28">
        <v>0</v>
      </c>
      <c r="F14" s="29">
        <f t="shared" si="0"/>
        <v>3637</v>
      </c>
    </row>
    <row r="15" spans="1:6" x14ac:dyDescent="0.25">
      <c r="A15" s="18"/>
      <c r="B15" s="24" t="s">
        <v>113</v>
      </c>
      <c r="C15" s="25">
        <v>143010</v>
      </c>
      <c r="D15" s="25">
        <v>36011</v>
      </c>
      <c r="E15" s="25">
        <v>54227</v>
      </c>
      <c r="F15" s="26">
        <f t="shared" si="0"/>
        <v>233248</v>
      </c>
    </row>
    <row r="16" spans="1:6" x14ac:dyDescent="0.25">
      <c r="A16" s="18"/>
      <c r="B16" s="24" t="s">
        <v>114</v>
      </c>
      <c r="C16" s="25">
        <v>91219</v>
      </c>
      <c r="D16" s="25">
        <v>0</v>
      </c>
      <c r="E16" s="25">
        <v>0</v>
      </c>
      <c r="F16" s="26">
        <f t="shared" si="0"/>
        <v>91219</v>
      </c>
    </row>
    <row r="17" spans="1:6" x14ac:dyDescent="0.25">
      <c r="A17" s="18"/>
      <c r="B17" s="24" t="s">
        <v>180</v>
      </c>
      <c r="C17" s="25">
        <v>3300</v>
      </c>
      <c r="D17" s="25">
        <v>0</v>
      </c>
      <c r="E17" s="25">
        <v>0</v>
      </c>
      <c r="F17" s="26">
        <f t="shared" si="0"/>
        <v>3300</v>
      </c>
    </row>
    <row r="18" spans="1:6" x14ac:dyDescent="0.25">
      <c r="A18" s="18"/>
      <c r="B18" s="24" t="s">
        <v>173</v>
      </c>
      <c r="C18" s="25">
        <v>118565</v>
      </c>
      <c r="D18" s="25">
        <v>246</v>
      </c>
      <c r="E18" s="25">
        <v>338</v>
      </c>
      <c r="F18" s="26">
        <f t="shared" si="0"/>
        <v>119149</v>
      </c>
    </row>
    <row r="19" spans="1:6" x14ac:dyDescent="0.25">
      <c r="A19" s="19"/>
      <c r="B19" s="27" t="s">
        <v>174</v>
      </c>
      <c r="C19" s="28">
        <f>SUM(C15:C18)</f>
        <v>356094</v>
      </c>
      <c r="D19" s="28">
        <f>SUM(D15:D18)</f>
        <v>36257</v>
      </c>
      <c r="E19" s="28">
        <v>54565</v>
      </c>
      <c r="F19" s="29">
        <f t="shared" si="0"/>
        <v>446916</v>
      </c>
    </row>
    <row r="20" spans="1:6" x14ac:dyDescent="0.25">
      <c r="A20" s="18"/>
      <c r="B20" s="24" t="s">
        <v>115</v>
      </c>
      <c r="C20" s="25">
        <v>7084</v>
      </c>
      <c r="D20" s="25">
        <v>937</v>
      </c>
      <c r="E20" s="25">
        <v>1457</v>
      </c>
      <c r="F20" s="26">
        <f t="shared" si="0"/>
        <v>9478</v>
      </c>
    </row>
    <row r="21" spans="1:6" x14ac:dyDescent="0.25">
      <c r="A21" s="18"/>
      <c r="B21" s="24" t="s">
        <v>116</v>
      </c>
      <c r="C21" s="25">
        <v>16370</v>
      </c>
      <c r="D21" s="25">
        <v>2144</v>
      </c>
      <c r="E21" s="25">
        <v>12902</v>
      </c>
      <c r="F21" s="26">
        <f t="shared" si="0"/>
        <v>31416</v>
      </c>
    </row>
    <row r="22" spans="1:6" x14ac:dyDescent="0.25">
      <c r="A22" s="18"/>
      <c r="B22" s="24" t="s">
        <v>117</v>
      </c>
      <c r="C22" s="25">
        <v>0</v>
      </c>
      <c r="D22" s="25">
        <v>0</v>
      </c>
      <c r="E22" s="25">
        <v>0</v>
      </c>
      <c r="F22" s="26">
        <f t="shared" si="0"/>
        <v>0</v>
      </c>
    </row>
    <row r="23" spans="1:6" x14ac:dyDescent="0.25">
      <c r="A23" s="18"/>
      <c r="B23" s="24" t="s">
        <v>118</v>
      </c>
      <c r="C23" s="25">
        <v>924</v>
      </c>
      <c r="D23" s="25">
        <v>0</v>
      </c>
      <c r="E23" s="25">
        <v>0</v>
      </c>
      <c r="F23" s="26">
        <f t="shared" si="0"/>
        <v>924</v>
      </c>
    </row>
    <row r="24" spans="1:6" x14ac:dyDescent="0.25">
      <c r="A24" s="19"/>
      <c r="B24" s="27" t="s">
        <v>119</v>
      </c>
      <c r="C24" s="28">
        <v>24378</v>
      </c>
      <c r="D24" s="28">
        <v>3081</v>
      </c>
      <c r="E24" s="28">
        <v>14359</v>
      </c>
      <c r="F24" s="29">
        <f t="shared" si="0"/>
        <v>41818</v>
      </c>
    </row>
    <row r="25" spans="1:6" x14ac:dyDescent="0.25">
      <c r="A25" s="18"/>
      <c r="B25" s="24" t="s">
        <v>120</v>
      </c>
      <c r="C25" s="25">
        <v>70775</v>
      </c>
      <c r="D25" s="25">
        <v>22665</v>
      </c>
      <c r="E25" s="25">
        <v>26158</v>
      </c>
      <c r="F25" s="26">
        <f t="shared" si="0"/>
        <v>119598</v>
      </c>
    </row>
    <row r="26" spans="1:6" x14ac:dyDescent="0.25">
      <c r="A26" s="18"/>
      <c r="B26" s="24" t="s">
        <v>121</v>
      </c>
      <c r="C26" s="25">
        <v>15180</v>
      </c>
      <c r="D26" s="25">
        <v>3457</v>
      </c>
      <c r="E26" s="25">
        <v>4836</v>
      </c>
      <c r="F26" s="26">
        <f t="shared" si="0"/>
        <v>23473</v>
      </c>
    </row>
    <row r="27" spans="1:6" x14ac:dyDescent="0.25">
      <c r="A27" s="18"/>
      <c r="B27" s="24" t="s">
        <v>122</v>
      </c>
      <c r="C27" s="25">
        <v>15383</v>
      </c>
      <c r="D27" s="25">
        <v>6316</v>
      </c>
      <c r="E27" s="25">
        <v>9334</v>
      </c>
      <c r="F27" s="26">
        <f t="shared" si="0"/>
        <v>31033</v>
      </c>
    </row>
    <row r="28" spans="1:6" x14ac:dyDescent="0.25">
      <c r="A28" s="19"/>
      <c r="B28" s="27" t="s">
        <v>123</v>
      </c>
      <c r="C28" s="28">
        <v>101338</v>
      </c>
      <c r="D28" s="28">
        <f>SUM(D25:D27)</f>
        <v>32438</v>
      </c>
      <c r="E28" s="28">
        <v>40328</v>
      </c>
      <c r="F28" s="29">
        <f t="shared" si="0"/>
        <v>174104</v>
      </c>
    </row>
    <row r="29" spans="1:6" x14ac:dyDescent="0.25">
      <c r="A29" s="19"/>
      <c r="B29" s="27" t="s">
        <v>124</v>
      </c>
      <c r="C29" s="28">
        <v>28298</v>
      </c>
      <c r="D29" s="28">
        <v>0</v>
      </c>
      <c r="E29" s="28">
        <v>3</v>
      </c>
      <c r="F29" s="29">
        <f t="shared" si="0"/>
        <v>28301</v>
      </c>
    </row>
    <row r="30" spans="1:6" x14ac:dyDescent="0.25">
      <c r="A30" s="19"/>
      <c r="B30" s="27" t="s">
        <v>125</v>
      </c>
      <c r="C30" s="28">
        <v>126154</v>
      </c>
      <c r="D30" s="28">
        <v>1297</v>
      </c>
      <c r="E30" s="28">
        <v>3363</v>
      </c>
      <c r="F30" s="29">
        <f t="shared" si="0"/>
        <v>130814</v>
      </c>
    </row>
    <row r="31" spans="1:6" x14ac:dyDescent="0.25">
      <c r="A31" s="19"/>
      <c r="B31" s="27" t="s">
        <v>126</v>
      </c>
      <c r="C31" s="28">
        <v>92055</v>
      </c>
      <c r="D31" s="28">
        <v>-559</v>
      </c>
      <c r="E31" s="28">
        <v>-1062</v>
      </c>
      <c r="F31" s="29">
        <f t="shared" si="0"/>
        <v>90434</v>
      </c>
    </row>
    <row r="32" spans="1:6" x14ac:dyDescent="0.25">
      <c r="A32" s="18"/>
      <c r="B32" s="24" t="s">
        <v>127</v>
      </c>
      <c r="C32" s="25"/>
      <c r="D32" s="25">
        <v>0</v>
      </c>
      <c r="E32" s="25">
        <v>0</v>
      </c>
      <c r="F32" s="26">
        <f t="shared" si="0"/>
        <v>0</v>
      </c>
    </row>
    <row r="33" spans="1:6" x14ac:dyDescent="0.25">
      <c r="A33" s="18"/>
      <c r="B33" s="24" t="s">
        <v>128</v>
      </c>
      <c r="C33" s="25">
        <v>51</v>
      </c>
      <c r="D33" s="25">
        <v>0</v>
      </c>
      <c r="E33" s="25">
        <v>26</v>
      </c>
      <c r="F33" s="26">
        <f t="shared" si="0"/>
        <v>77</v>
      </c>
    </row>
    <row r="34" spans="1:6" x14ac:dyDescent="0.25">
      <c r="A34" s="18"/>
      <c r="B34" s="24" t="s">
        <v>129</v>
      </c>
      <c r="C34" s="25">
        <v>0</v>
      </c>
      <c r="D34" s="25">
        <v>0</v>
      </c>
      <c r="E34" s="25">
        <v>0</v>
      </c>
      <c r="F34" s="26">
        <f t="shared" si="0"/>
        <v>0</v>
      </c>
    </row>
    <row r="35" spans="1:6" x14ac:dyDescent="0.25">
      <c r="A35" s="18"/>
      <c r="B35" s="24" t="s">
        <v>130</v>
      </c>
      <c r="C35" s="25">
        <v>0</v>
      </c>
      <c r="D35" s="25">
        <v>0</v>
      </c>
      <c r="E35" s="25">
        <v>0</v>
      </c>
      <c r="F35" s="26">
        <f t="shared" si="0"/>
        <v>0</v>
      </c>
    </row>
    <row r="36" spans="1:6" x14ac:dyDescent="0.25">
      <c r="A36" s="19"/>
      <c r="B36" s="27" t="s">
        <v>131</v>
      </c>
      <c r="C36" s="28">
        <v>51</v>
      </c>
      <c r="D36" s="28">
        <v>0</v>
      </c>
      <c r="E36" s="28">
        <v>26</v>
      </c>
      <c r="F36" s="29">
        <f t="shared" si="0"/>
        <v>77</v>
      </c>
    </row>
    <row r="37" spans="1:6" x14ac:dyDescent="0.25">
      <c r="A37" s="18"/>
      <c r="B37" s="24" t="s">
        <v>132</v>
      </c>
      <c r="C37" s="25">
        <v>256</v>
      </c>
      <c r="D37" s="25">
        <v>0</v>
      </c>
      <c r="E37" s="25">
        <v>25</v>
      </c>
      <c r="F37" s="26">
        <f t="shared" si="0"/>
        <v>281</v>
      </c>
    </row>
    <row r="38" spans="1:6" x14ac:dyDescent="0.25">
      <c r="A38" s="18"/>
      <c r="B38" s="24" t="s">
        <v>133</v>
      </c>
      <c r="C38" s="25">
        <v>0</v>
      </c>
      <c r="D38" s="25">
        <v>0</v>
      </c>
      <c r="E38" s="25">
        <v>0</v>
      </c>
      <c r="F38" s="26">
        <f t="shared" si="0"/>
        <v>0</v>
      </c>
    </row>
    <row r="39" spans="1:6" x14ac:dyDescent="0.25">
      <c r="A39" s="18"/>
      <c r="B39" s="24" t="s">
        <v>134</v>
      </c>
      <c r="C39" s="25"/>
      <c r="D39" s="25">
        <v>0</v>
      </c>
      <c r="E39" s="25">
        <v>0</v>
      </c>
      <c r="F39" s="26">
        <f t="shared" si="0"/>
        <v>0</v>
      </c>
    </row>
    <row r="40" spans="1:6" x14ac:dyDescent="0.25">
      <c r="A40" s="18"/>
      <c r="B40" s="24" t="s">
        <v>135</v>
      </c>
      <c r="C40" s="25">
        <v>0</v>
      </c>
      <c r="D40" s="25">
        <v>0</v>
      </c>
      <c r="E40" s="25">
        <v>0</v>
      </c>
      <c r="F40" s="26">
        <f t="shared" si="0"/>
        <v>0</v>
      </c>
    </row>
    <row r="41" spans="1:6" x14ac:dyDescent="0.25">
      <c r="A41" s="19"/>
      <c r="B41" s="27" t="s">
        <v>136</v>
      </c>
      <c r="C41" s="28">
        <v>256</v>
      </c>
      <c r="D41" s="28">
        <v>0</v>
      </c>
      <c r="E41" s="28">
        <v>25</v>
      </c>
      <c r="F41" s="29">
        <f t="shared" si="0"/>
        <v>281</v>
      </c>
    </row>
    <row r="42" spans="1:6" x14ac:dyDescent="0.25">
      <c r="A42" s="19"/>
      <c r="B42" s="27" t="s">
        <v>137</v>
      </c>
      <c r="C42" s="28">
        <v>-204</v>
      </c>
      <c r="D42" s="28">
        <v>0</v>
      </c>
      <c r="E42" s="28">
        <v>-25</v>
      </c>
      <c r="F42" s="29">
        <f t="shared" si="0"/>
        <v>-229</v>
      </c>
    </row>
    <row r="43" spans="1:6" x14ac:dyDescent="0.25">
      <c r="A43" s="19"/>
      <c r="B43" s="27" t="s">
        <v>138</v>
      </c>
      <c r="C43" s="28">
        <v>0</v>
      </c>
      <c r="D43" s="28">
        <v>0</v>
      </c>
      <c r="E43" s="28">
        <v>0</v>
      </c>
      <c r="F43" s="29">
        <f t="shared" si="0"/>
        <v>0</v>
      </c>
    </row>
    <row r="44" spans="1:6" x14ac:dyDescent="0.25">
      <c r="A44" s="18"/>
      <c r="B44" s="24" t="s">
        <v>139</v>
      </c>
      <c r="C44" s="25">
        <v>0</v>
      </c>
      <c r="D44" s="25">
        <v>0</v>
      </c>
      <c r="E44" s="25">
        <v>0</v>
      </c>
      <c r="F44" s="26">
        <f t="shared" si="0"/>
        <v>0</v>
      </c>
    </row>
    <row r="45" spans="1:6" x14ac:dyDescent="0.25">
      <c r="A45" s="18"/>
      <c r="B45" s="24" t="s">
        <v>140</v>
      </c>
      <c r="C45" s="25">
        <v>0</v>
      </c>
      <c r="D45" s="25"/>
      <c r="E45" s="25">
        <v>0</v>
      </c>
      <c r="F45" s="26">
        <f t="shared" si="0"/>
        <v>0</v>
      </c>
    </row>
    <row r="46" spans="1:6" x14ac:dyDescent="0.25">
      <c r="A46" s="19"/>
      <c r="B46" s="27" t="s">
        <v>141</v>
      </c>
      <c r="C46" s="28">
        <v>0</v>
      </c>
      <c r="D46" s="28">
        <v>0</v>
      </c>
      <c r="E46" s="28">
        <v>0</v>
      </c>
      <c r="F46" s="29">
        <f t="shared" si="0"/>
        <v>0</v>
      </c>
    </row>
    <row r="47" spans="1:6" x14ac:dyDescent="0.25">
      <c r="A47" s="19"/>
      <c r="B47" s="27" t="s">
        <v>142</v>
      </c>
      <c r="C47" s="28">
        <v>0</v>
      </c>
      <c r="D47" s="28">
        <v>0</v>
      </c>
      <c r="E47" s="28">
        <v>0</v>
      </c>
      <c r="F47" s="29">
        <f t="shared" si="0"/>
        <v>0</v>
      </c>
    </row>
    <row r="48" spans="1:6" x14ac:dyDescent="0.25">
      <c r="A48" s="19"/>
      <c r="B48" s="27" t="s">
        <v>143</v>
      </c>
      <c r="C48" s="28">
        <v>0</v>
      </c>
      <c r="D48" s="28">
        <v>0</v>
      </c>
      <c r="E48" s="28">
        <v>0</v>
      </c>
      <c r="F48" s="29">
        <f t="shared" si="0"/>
        <v>0</v>
      </c>
    </row>
    <row r="49" spans="1:6" x14ac:dyDescent="0.25">
      <c r="A49" s="19"/>
      <c r="B49" s="27" t="s">
        <v>144</v>
      </c>
      <c r="C49" s="28">
        <v>91851</v>
      </c>
      <c r="D49" s="28">
        <v>-559</v>
      </c>
      <c r="E49" s="28">
        <v>1087</v>
      </c>
      <c r="F49" s="29">
        <f t="shared" si="0"/>
        <v>92379</v>
      </c>
    </row>
  </sheetData>
  <mergeCells count="2">
    <mergeCell ref="A3:F3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6"/>
  <sheetViews>
    <sheetView tabSelected="1" workbookViewId="0">
      <selection activeCell="D12" sqref="D12"/>
    </sheetView>
  </sheetViews>
  <sheetFormatPr defaultRowHeight="15" x14ac:dyDescent="0.25"/>
  <cols>
    <col min="1" max="1" width="70.28515625" customWidth="1"/>
    <col min="2" max="2" width="19.140625" customWidth="1"/>
    <col min="256" max="256" width="8.140625" customWidth="1"/>
    <col min="257" max="257" width="82" customWidth="1"/>
    <col min="258" max="258" width="19.140625" customWidth="1"/>
    <col min="512" max="512" width="8.140625" customWidth="1"/>
    <col min="513" max="513" width="82" customWidth="1"/>
    <col min="514" max="514" width="19.140625" customWidth="1"/>
    <col min="768" max="768" width="8.140625" customWidth="1"/>
    <col min="769" max="769" width="82" customWidth="1"/>
    <col min="770" max="770" width="19.140625" customWidth="1"/>
    <col min="1024" max="1024" width="8.140625" customWidth="1"/>
    <col min="1025" max="1025" width="82" customWidth="1"/>
    <col min="1026" max="1026" width="19.140625" customWidth="1"/>
    <col min="1280" max="1280" width="8.140625" customWidth="1"/>
    <col min="1281" max="1281" width="82" customWidth="1"/>
    <col min="1282" max="1282" width="19.140625" customWidth="1"/>
    <col min="1536" max="1536" width="8.140625" customWidth="1"/>
    <col min="1537" max="1537" width="82" customWidth="1"/>
    <col min="1538" max="1538" width="19.140625" customWidth="1"/>
    <col min="1792" max="1792" width="8.140625" customWidth="1"/>
    <col min="1793" max="1793" width="82" customWidth="1"/>
    <col min="1794" max="1794" width="19.140625" customWidth="1"/>
    <col min="2048" max="2048" width="8.140625" customWidth="1"/>
    <col min="2049" max="2049" width="82" customWidth="1"/>
    <col min="2050" max="2050" width="19.140625" customWidth="1"/>
    <col min="2304" max="2304" width="8.140625" customWidth="1"/>
    <col min="2305" max="2305" width="82" customWidth="1"/>
    <col min="2306" max="2306" width="19.140625" customWidth="1"/>
    <col min="2560" max="2560" width="8.140625" customWidth="1"/>
    <col min="2561" max="2561" width="82" customWidth="1"/>
    <col min="2562" max="2562" width="19.140625" customWidth="1"/>
    <col min="2816" max="2816" width="8.140625" customWidth="1"/>
    <col min="2817" max="2817" width="82" customWidth="1"/>
    <col min="2818" max="2818" width="19.140625" customWidth="1"/>
    <col min="3072" max="3072" width="8.140625" customWidth="1"/>
    <col min="3073" max="3073" width="82" customWidth="1"/>
    <col min="3074" max="3074" width="19.140625" customWidth="1"/>
    <col min="3328" max="3328" width="8.140625" customWidth="1"/>
    <col min="3329" max="3329" width="82" customWidth="1"/>
    <col min="3330" max="3330" width="19.140625" customWidth="1"/>
    <col min="3584" max="3584" width="8.140625" customWidth="1"/>
    <col min="3585" max="3585" width="82" customWidth="1"/>
    <col min="3586" max="3586" width="19.140625" customWidth="1"/>
    <col min="3840" max="3840" width="8.140625" customWidth="1"/>
    <col min="3841" max="3841" width="82" customWidth="1"/>
    <col min="3842" max="3842" width="19.140625" customWidth="1"/>
    <col min="4096" max="4096" width="8.140625" customWidth="1"/>
    <col min="4097" max="4097" width="82" customWidth="1"/>
    <col min="4098" max="4098" width="19.140625" customWidth="1"/>
    <col min="4352" max="4352" width="8.140625" customWidth="1"/>
    <col min="4353" max="4353" width="82" customWidth="1"/>
    <col min="4354" max="4354" width="19.140625" customWidth="1"/>
    <col min="4608" max="4608" width="8.140625" customWidth="1"/>
    <col min="4609" max="4609" width="82" customWidth="1"/>
    <col min="4610" max="4610" width="19.140625" customWidth="1"/>
    <col min="4864" max="4864" width="8.140625" customWidth="1"/>
    <col min="4865" max="4865" width="82" customWidth="1"/>
    <col min="4866" max="4866" width="19.140625" customWidth="1"/>
    <col min="5120" max="5120" width="8.140625" customWidth="1"/>
    <col min="5121" max="5121" width="82" customWidth="1"/>
    <col min="5122" max="5122" width="19.140625" customWidth="1"/>
    <col min="5376" max="5376" width="8.140625" customWidth="1"/>
    <col min="5377" max="5377" width="82" customWidth="1"/>
    <col min="5378" max="5378" width="19.140625" customWidth="1"/>
    <col min="5632" max="5632" width="8.140625" customWidth="1"/>
    <col min="5633" max="5633" width="82" customWidth="1"/>
    <col min="5634" max="5634" width="19.140625" customWidth="1"/>
    <col min="5888" max="5888" width="8.140625" customWidth="1"/>
    <col min="5889" max="5889" width="82" customWidth="1"/>
    <col min="5890" max="5890" width="19.140625" customWidth="1"/>
    <col min="6144" max="6144" width="8.140625" customWidth="1"/>
    <col min="6145" max="6145" width="82" customWidth="1"/>
    <col min="6146" max="6146" width="19.140625" customWidth="1"/>
    <col min="6400" max="6400" width="8.140625" customWidth="1"/>
    <col min="6401" max="6401" width="82" customWidth="1"/>
    <col min="6402" max="6402" width="19.140625" customWidth="1"/>
    <col min="6656" max="6656" width="8.140625" customWidth="1"/>
    <col min="6657" max="6657" width="82" customWidth="1"/>
    <col min="6658" max="6658" width="19.140625" customWidth="1"/>
    <col min="6912" max="6912" width="8.140625" customWidth="1"/>
    <col min="6913" max="6913" width="82" customWidth="1"/>
    <col min="6914" max="6914" width="19.140625" customWidth="1"/>
    <col min="7168" max="7168" width="8.140625" customWidth="1"/>
    <col min="7169" max="7169" width="82" customWidth="1"/>
    <col min="7170" max="7170" width="19.140625" customWidth="1"/>
    <col min="7424" max="7424" width="8.140625" customWidth="1"/>
    <col min="7425" max="7425" width="82" customWidth="1"/>
    <col min="7426" max="7426" width="19.140625" customWidth="1"/>
    <col min="7680" max="7680" width="8.140625" customWidth="1"/>
    <col min="7681" max="7681" width="82" customWidth="1"/>
    <col min="7682" max="7682" width="19.140625" customWidth="1"/>
    <col min="7936" max="7936" width="8.140625" customWidth="1"/>
    <col min="7937" max="7937" width="82" customWidth="1"/>
    <col min="7938" max="7938" width="19.140625" customWidth="1"/>
    <col min="8192" max="8192" width="8.140625" customWidth="1"/>
    <col min="8193" max="8193" width="82" customWidth="1"/>
    <col min="8194" max="8194" width="19.140625" customWidth="1"/>
    <col min="8448" max="8448" width="8.140625" customWidth="1"/>
    <col min="8449" max="8449" width="82" customWidth="1"/>
    <col min="8450" max="8450" width="19.140625" customWidth="1"/>
    <col min="8704" max="8704" width="8.140625" customWidth="1"/>
    <col min="8705" max="8705" width="82" customWidth="1"/>
    <col min="8706" max="8706" width="19.140625" customWidth="1"/>
    <col min="8960" max="8960" width="8.140625" customWidth="1"/>
    <col min="8961" max="8961" width="82" customWidth="1"/>
    <col min="8962" max="8962" width="19.140625" customWidth="1"/>
    <col min="9216" max="9216" width="8.140625" customWidth="1"/>
    <col min="9217" max="9217" width="82" customWidth="1"/>
    <col min="9218" max="9218" width="19.140625" customWidth="1"/>
    <col min="9472" max="9472" width="8.140625" customWidth="1"/>
    <col min="9473" max="9473" width="82" customWidth="1"/>
    <col min="9474" max="9474" width="19.140625" customWidth="1"/>
    <col min="9728" max="9728" width="8.140625" customWidth="1"/>
    <col min="9729" max="9729" width="82" customWidth="1"/>
    <col min="9730" max="9730" width="19.140625" customWidth="1"/>
    <col min="9984" max="9984" width="8.140625" customWidth="1"/>
    <col min="9985" max="9985" width="82" customWidth="1"/>
    <col min="9986" max="9986" width="19.140625" customWidth="1"/>
    <col min="10240" max="10240" width="8.140625" customWidth="1"/>
    <col min="10241" max="10241" width="82" customWidth="1"/>
    <col min="10242" max="10242" width="19.140625" customWidth="1"/>
    <col min="10496" max="10496" width="8.140625" customWidth="1"/>
    <col min="10497" max="10497" width="82" customWidth="1"/>
    <col min="10498" max="10498" width="19.140625" customWidth="1"/>
    <col min="10752" max="10752" width="8.140625" customWidth="1"/>
    <col min="10753" max="10753" width="82" customWidth="1"/>
    <col min="10754" max="10754" width="19.140625" customWidth="1"/>
    <col min="11008" max="11008" width="8.140625" customWidth="1"/>
    <col min="11009" max="11009" width="82" customWidth="1"/>
    <col min="11010" max="11010" width="19.140625" customWidth="1"/>
    <col min="11264" max="11264" width="8.140625" customWidth="1"/>
    <col min="11265" max="11265" width="82" customWidth="1"/>
    <col min="11266" max="11266" width="19.140625" customWidth="1"/>
    <col min="11520" max="11520" width="8.140625" customWidth="1"/>
    <col min="11521" max="11521" width="82" customWidth="1"/>
    <col min="11522" max="11522" width="19.140625" customWidth="1"/>
    <col min="11776" max="11776" width="8.140625" customWidth="1"/>
    <col min="11777" max="11777" width="82" customWidth="1"/>
    <col min="11778" max="11778" width="19.140625" customWidth="1"/>
    <col min="12032" max="12032" width="8.140625" customWidth="1"/>
    <col min="12033" max="12033" width="82" customWidth="1"/>
    <col min="12034" max="12034" width="19.140625" customWidth="1"/>
    <col min="12288" max="12288" width="8.140625" customWidth="1"/>
    <col min="12289" max="12289" width="82" customWidth="1"/>
    <col min="12290" max="12290" width="19.140625" customWidth="1"/>
    <col min="12544" max="12544" width="8.140625" customWidth="1"/>
    <col min="12545" max="12545" width="82" customWidth="1"/>
    <col min="12546" max="12546" width="19.140625" customWidth="1"/>
    <col min="12800" max="12800" width="8.140625" customWidth="1"/>
    <col min="12801" max="12801" width="82" customWidth="1"/>
    <col min="12802" max="12802" width="19.140625" customWidth="1"/>
    <col min="13056" max="13056" width="8.140625" customWidth="1"/>
    <col min="13057" max="13057" width="82" customWidth="1"/>
    <col min="13058" max="13058" width="19.140625" customWidth="1"/>
    <col min="13312" max="13312" width="8.140625" customWidth="1"/>
    <col min="13313" max="13313" width="82" customWidth="1"/>
    <col min="13314" max="13314" width="19.140625" customWidth="1"/>
    <col min="13568" max="13568" width="8.140625" customWidth="1"/>
    <col min="13569" max="13569" width="82" customWidth="1"/>
    <col min="13570" max="13570" width="19.140625" customWidth="1"/>
    <col min="13824" max="13824" width="8.140625" customWidth="1"/>
    <col min="13825" max="13825" width="82" customWidth="1"/>
    <col min="13826" max="13826" width="19.140625" customWidth="1"/>
    <col min="14080" max="14080" width="8.140625" customWidth="1"/>
    <col min="14081" max="14081" width="82" customWidth="1"/>
    <col min="14082" max="14082" width="19.140625" customWidth="1"/>
    <col min="14336" max="14336" width="8.140625" customWidth="1"/>
    <col min="14337" max="14337" width="82" customWidth="1"/>
    <col min="14338" max="14338" width="19.140625" customWidth="1"/>
    <col min="14592" max="14592" width="8.140625" customWidth="1"/>
    <col min="14593" max="14593" width="82" customWidth="1"/>
    <col min="14594" max="14594" width="19.140625" customWidth="1"/>
    <col min="14848" max="14848" width="8.140625" customWidth="1"/>
    <col min="14849" max="14849" width="82" customWidth="1"/>
    <col min="14850" max="14850" width="19.140625" customWidth="1"/>
    <col min="15104" max="15104" width="8.140625" customWidth="1"/>
    <col min="15105" max="15105" width="82" customWidth="1"/>
    <col min="15106" max="15106" width="19.140625" customWidth="1"/>
    <col min="15360" max="15360" width="8.140625" customWidth="1"/>
    <col min="15361" max="15361" width="82" customWidth="1"/>
    <col min="15362" max="15362" width="19.140625" customWidth="1"/>
    <col min="15616" max="15616" width="8.140625" customWidth="1"/>
    <col min="15617" max="15617" width="82" customWidth="1"/>
    <col min="15618" max="15618" width="19.140625" customWidth="1"/>
    <col min="15872" max="15872" width="8.140625" customWidth="1"/>
    <col min="15873" max="15873" width="82" customWidth="1"/>
    <col min="15874" max="15874" width="19.140625" customWidth="1"/>
    <col min="16128" max="16128" width="8.140625" customWidth="1"/>
    <col min="16129" max="16129" width="82" customWidth="1"/>
    <col min="16130" max="16130" width="19.140625" customWidth="1"/>
  </cols>
  <sheetData>
    <row r="1" spans="1:2" x14ac:dyDescent="0.25">
      <c r="B1" s="37" t="s">
        <v>175</v>
      </c>
    </row>
    <row r="2" spans="1:2" x14ac:dyDescent="0.25">
      <c r="B2" s="36" t="s">
        <v>176</v>
      </c>
    </row>
    <row r="3" spans="1:2" x14ac:dyDescent="0.25">
      <c r="A3" s="68" t="s">
        <v>172</v>
      </c>
      <c r="B3" s="68"/>
    </row>
    <row r="4" spans="1:2" x14ac:dyDescent="0.25">
      <c r="A4" s="68" t="s">
        <v>181</v>
      </c>
      <c r="B4" s="68"/>
    </row>
    <row r="5" spans="1:2" x14ac:dyDescent="0.25">
      <c r="A5" s="31"/>
      <c r="B5" s="31"/>
    </row>
    <row r="6" spans="1:2" x14ac:dyDescent="0.25">
      <c r="A6" s="31"/>
      <c r="B6" s="31"/>
    </row>
    <row r="7" spans="1:2" x14ac:dyDescent="0.25">
      <c r="A7" s="23" t="s">
        <v>105</v>
      </c>
      <c r="B7" s="23" t="s">
        <v>152</v>
      </c>
    </row>
    <row r="8" spans="1:2" x14ac:dyDescent="0.25">
      <c r="A8" s="32" t="s">
        <v>153</v>
      </c>
      <c r="B8" s="33">
        <v>368704618</v>
      </c>
    </row>
    <row r="9" spans="1:2" x14ac:dyDescent="0.25">
      <c r="A9" s="32" t="s">
        <v>154</v>
      </c>
      <c r="B9" s="33">
        <v>261986409</v>
      </c>
    </row>
    <row r="10" spans="1:2" x14ac:dyDescent="0.25">
      <c r="A10" s="34" t="s">
        <v>155</v>
      </c>
      <c r="B10" s="35">
        <v>106718209</v>
      </c>
    </row>
    <row r="11" spans="1:2" x14ac:dyDescent="0.25">
      <c r="A11" s="32" t="s">
        <v>156</v>
      </c>
      <c r="B11" s="33">
        <v>114450541</v>
      </c>
    </row>
    <row r="12" spans="1:2" x14ac:dyDescent="0.25">
      <c r="A12" s="32" t="s">
        <v>157</v>
      </c>
      <c r="B12" s="33">
        <v>95331953</v>
      </c>
    </row>
    <row r="13" spans="1:2" x14ac:dyDescent="0.25">
      <c r="A13" s="34" t="s">
        <v>158</v>
      </c>
      <c r="B13" s="35">
        <v>19118588</v>
      </c>
    </row>
    <row r="14" spans="1:2" x14ac:dyDescent="0.25">
      <c r="A14" s="34" t="s">
        <v>159</v>
      </c>
      <c r="B14" s="35">
        <v>125836797</v>
      </c>
    </row>
    <row r="15" spans="1:2" x14ac:dyDescent="0.25">
      <c r="A15" s="32" t="s">
        <v>160</v>
      </c>
      <c r="B15" s="33">
        <v>0</v>
      </c>
    </row>
    <row r="16" spans="1:2" x14ac:dyDescent="0.25">
      <c r="A16" s="32" t="s">
        <v>161</v>
      </c>
      <c r="B16" s="33">
        <v>0</v>
      </c>
    </row>
    <row r="17" spans="1:2" x14ac:dyDescent="0.25">
      <c r="A17" s="34" t="s">
        <v>162</v>
      </c>
      <c r="B17" s="35">
        <v>0</v>
      </c>
    </row>
    <row r="18" spans="1:2" x14ac:dyDescent="0.25">
      <c r="A18" s="32" t="s">
        <v>163</v>
      </c>
      <c r="B18" s="33">
        <v>0</v>
      </c>
    </row>
    <row r="19" spans="1:2" x14ac:dyDescent="0.25">
      <c r="A19" s="32" t="s">
        <v>164</v>
      </c>
      <c r="B19" s="33">
        <v>0</v>
      </c>
    </row>
    <row r="20" spans="1:2" x14ac:dyDescent="0.25">
      <c r="A20" s="34" t="s">
        <v>165</v>
      </c>
      <c r="B20" s="35">
        <v>0</v>
      </c>
    </row>
    <row r="21" spans="1:2" x14ac:dyDescent="0.25">
      <c r="A21" s="34" t="s">
        <v>166</v>
      </c>
      <c r="B21" s="35">
        <v>0</v>
      </c>
    </row>
    <row r="22" spans="1:2" x14ac:dyDescent="0.25">
      <c r="A22" s="34" t="s">
        <v>167</v>
      </c>
      <c r="B22" s="35">
        <v>125836797</v>
      </c>
    </row>
    <row r="23" spans="1:2" x14ac:dyDescent="0.25">
      <c r="A23" s="34" t="s">
        <v>168</v>
      </c>
      <c r="B23" s="35">
        <v>125836797</v>
      </c>
    </row>
    <row r="24" spans="1:2" x14ac:dyDescent="0.25">
      <c r="A24" s="34" t="s">
        <v>169</v>
      </c>
      <c r="B24" s="35">
        <v>0</v>
      </c>
    </row>
    <row r="25" spans="1:2" x14ac:dyDescent="0.25">
      <c r="A25" s="34" t="s">
        <v>170</v>
      </c>
      <c r="B25" s="35">
        <v>0</v>
      </c>
    </row>
    <row r="26" spans="1:2" x14ac:dyDescent="0.25">
      <c r="A26" s="34" t="s">
        <v>171</v>
      </c>
      <c r="B26" s="35">
        <v>0</v>
      </c>
    </row>
  </sheetData>
  <mergeCells count="2">
    <mergeCell ref="A3:B3"/>
    <mergeCell ref="A4:B4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vagyonkimutatás</vt:lpstr>
      <vt:lpstr>eredménykimutatás</vt:lpstr>
      <vt:lpstr>Maradvány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User</cp:lastModifiedBy>
  <cp:lastPrinted>2017-05-23T08:55:20Z</cp:lastPrinted>
  <dcterms:created xsi:type="dcterms:W3CDTF">2015-04-23T07:33:17Z</dcterms:created>
  <dcterms:modified xsi:type="dcterms:W3CDTF">2018-07-03T10:53:29Z</dcterms:modified>
</cp:coreProperties>
</file>