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D368A6D8-CCDF-4954-8981-88DF5B604775}" xr6:coauthVersionLast="40" xr6:coauthVersionMax="40" xr10:uidLastSave="{00000000-0000-0000-0000-000000000000}"/>
  <bookViews>
    <workbookView xWindow="-120" yWindow="-120" windowWidth="20730" windowHeight="11160" xr2:uid="{958DC8DC-2E43-4B4C-B943-11ABCCA61ED6}"/>
  </bookViews>
  <sheets>
    <sheet name="2.1.sz.mell " sheetId="1" r:id="rId1"/>
  </sheets>
  <definedNames>
    <definedName name="_xlnm.Print_Area" localSheetId="0">'2.1.sz.mell '!$A$1:$E$31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23" i="1"/>
  <c r="C18" i="1"/>
  <c r="C28" i="1" s="1"/>
  <c r="C17" i="1"/>
  <c r="E10" i="1"/>
  <c r="E9" i="1"/>
  <c r="E8" i="1"/>
  <c r="E6" i="1"/>
  <c r="E5" i="1"/>
  <c r="E17" i="1" s="1"/>
  <c r="E3" i="1"/>
  <c r="E29" i="1" l="1"/>
  <c r="C29" i="1"/>
  <c r="C30" i="1"/>
  <c r="E30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<sst xmlns="http://schemas.openxmlformats.org/spreadsheetml/2006/main" count="82" uniqueCount="81">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</sst>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textRotation="180" wrapText="1"/>
    </xf>
    <xf numFmtId="164" fontId="0" fillId="0" borderId="0" xfId="0" applyNumberForma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164" fontId="3" fillId="0" borderId="4" xfId="0" applyNumberFormat="1" applyFont="1" applyBorder="1" applyAlignment="1">
      <alignment horizontal="centerContinuous" vertical="center" wrapText="1"/>
    </xf>
    <xf numFmtId="164" fontId="3" fillId="0" borderId="5" xfId="0" applyNumberFormat="1" applyFont="1" applyBorder="1" applyAlignment="1">
      <alignment horizontal="centerContinuous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8" xfId="0" applyNumberFormat="1" applyBorder="1" applyAlignment="1">
      <alignment horizontal="left" vertical="center" wrapText="1" indent="1"/>
    </xf>
    <xf numFmtId="164" fontId="7" fillId="0" borderId="9" xfId="0" applyNumberFormat="1" applyFont="1" applyBorder="1" applyAlignment="1">
      <alignment horizontal="left" vertical="center" wrapText="1" indent="1"/>
    </xf>
    <xf numFmtId="164" fontId="7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2" xfId="0" applyNumberFormat="1" applyBorder="1" applyAlignment="1">
      <alignment horizontal="left" vertical="center" wrapText="1" indent="1"/>
    </xf>
    <xf numFmtId="164" fontId="7" fillId="0" borderId="13" xfId="0" applyNumberFormat="1" applyFont="1" applyBorder="1" applyAlignment="1">
      <alignment horizontal="left" vertical="center" wrapText="1" indent="1"/>
    </xf>
    <xf numFmtId="164" fontId="7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>
      <alignment horizontal="left" vertical="center" wrapText="1" indent="1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Border="1" applyAlignment="1" applyProtection="1">
      <alignment horizontal="left" vertical="center" wrapText="1" indent="1"/>
      <protection locked="0"/>
    </xf>
    <xf numFmtId="164" fontId="7" fillId="0" borderId="0" xfId="0" applyNumberFormat="1" applyFont="1" applyAlignment="1" applyProtection="1">
      <alignment horizontal="left" vertical="center" wrapText="1" indent="1"/>
      <protection locked="0"/>
    </xf>
    <xf numFmtId="164" fontId="7" fillId="0" borderId="18" xfId="0" applyNumberFormat="1" applyFont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7" xfId="0" applyNumberFormat="1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left" vertical="center" wrapText="1" indent="1"/>
    </xf>
    <xf numFmtId="164" fontId="6" fillId="0" borderId="4" xfId="0" applyNumberFormat="1" applyFont="1" applyBorder="1" applyAlignment="1">
      <alignment horizontal="right" vertical="center" wrapText="1" indent="1"/>
    </xf>
    <xf numFmtId="164" fontId="6" fillId="0" borderId="5" xfId="0" applyNumberFormat="1" applyFont="1" applyBorder="1" applyAlignment="1">
      <alignment horizontal="right" vertical="center" wrapText="1" indent="1"/>
    </xf>
    <xf numFmtId="164" fontId="0" fillId="0" borderId="21" xfId="0" applyNumberFormat="1" applyBorder="1" applyAlignment="1">
      <alignment horizontal="left" vertical="center" wrapText="1" indent="1"/>
    </xf>
    <xf numFmtId="164" fontId="7" fillId="0" borderId="22" xfId="0" applyNumberFormat="1" applyFont="1" applyBorder="1" applyAlignment="1">
      <alignment horizontal="left" vertical="center" wrapText="1" indent="1"/>
    </xf>
    <xf numFmtId="164" fontId="9" fillId="0" borderId="23" xfId="0" applyNumberFormat="1" applyFont="1" applyBorder="1" applyAlignment="1">
      <alignment horizontal="right" vertical="center" wrapText="1" indent="1"/>
    </xf>
    <xf numFmtId="164" fontId="7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Border="1" applyAlignment="1">
      <alignment horizontal="right" vertical="center" wrapText="1" indent="1"/>
    </xf>
    <xf numFmtId="164" fontId="7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7" fillId="0" borderId="22" xfId="0" applyNumberFormat="1" applyFont="1" applyBorder="1" applyAlignment="1" applyProtection="1">
      <alignment horizontal="left" vertical="center" wrapText="1" indent="1"/>
      <protection locked="0"/>
    </xf>
    <xf numFmtId="164" fontId="8" fillId="0" borderId="3" xfId="0" applyNumberFormat="1" applyFont="1" applyBorder="1" applyAlignment="1">
      <alignment horizontal="left" vertical="center" wrapText="1" indent="1"/>
    </xf>
    <xf numFmtId="164" fontId="3" fillId="0" borderId="25" xfId="0" applyNumberFormat="1" applyFont="1" applyBorder="1" applyAlignment="1">
      <alignment horizontal="right" vertical="center" wrapText="1" indent="1"/>
    </xf>
    <xf numFmtId="164" fontId="8" fillId="0" borderId="25" xfId="0" applyNumberFormat="1" applyFont="1" applyBorder="1" applyAlignment="1">
      <alignment horizontal="right" vertical="center" wrapText="1" indent="1"/>
    </xf>
    <xf numFmtId="164" fontId="10" fillId="0" borderId="26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Normál" xfId="0" builtinId="0"/>
    <cellStyle name="Normál_KVRENMUNKA" xfId="1" xr:uid="{E415ABF0-A58C-43A9-9A24-629785B6C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AF83-4620-40D6-A9DF-A86777513C93}">
  <sheetPr codeName="Munka6">
    <tabColor theme="6"/>
  </sheetPr>
  <dimension ref="A1:F32"/>
  <sheetViews>
    <sheetView tabSelected="1" view="pageLayout" zoomScaleNormal="100" zoomScaleSheetLayoutView="100" workbookViewId="0">
      <selection activeCell="C10" sqref="C10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v>1460810310</v>
      </c>
      <c r="D5" s="19" t="s">
        <v>13</v>
      </c>
      <c r="E5" s="21">
        <f>1055210315</f>
        <v>1055210315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v>226480756</v>
      </c>
      <c r="D6" s="23" t="s">
        <v>16</v>
      </c>
      <c r="E6" s="25">
        <f>219874360</f>
        <v>219874360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v>67792936</v>
      </c>
      <c r="D7" s="23" t="s">
        <v>19</v>
      </c>
      <c r="E7" s="25">
        <v>910925583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v>481500000</v>
      </c>
      <c r="D8" s="23" t="s">
        <v>22</v>
      </c>
      <c r="E8" s="25">
        <f>75850000</f>
        <v>75850000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v>338598578</v>
      </c>
      <c r="D9" s="23" t="s">
        <v>25</v>
      </c>
      <c r="E9" s="25">
        <f>219979003+580000</f>
        <v>220559003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v>1430000</v>
      </c>
      <c r="D10" s="23" t="s">
        <v>28</v>
      </c>
      <c r="E10" s="25">
        <f>4000000+3310000+10000000+300000+400000+333702+1063524+5007+101823+448045+15000000-580000</f>
        <v>34382101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2508819644</v>
      </c>
      <c r="D17" s="34" t="s">
        <v>38</v>
      </c>
      <c r="E17" s="36">
        <f>SUM(E5:E16)</f>
        <v>2516801362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364667600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v>364667600</v>
      </c>
      <c r="D19" s="23" t="s">
        <v>44</v>
      </c>
      <c r="E19" s="25"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SUM(C24:C27)</f>
        <v>100000000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v>100000000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/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v>41904332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464667600</v>
      </c>
      <c r="D28" s="34" t="s">
        <v>71</v>
      </c>
      <c r="E28" s="36">
        <f>SUM(E18:E27)</f>
        <v>141904332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2973487244</v>
      </c>
      <c r="D29" s="44" t="s">
        <v>74</v>
      </c>
      <c r="E29" s="45">
        <f>E28+E17</f>
        <v>2658705694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7981718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314781550</v>
      </c>
      <c r="F31" s="2"/>
    </row>
    <row r="32" spans="1:6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2.1.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2019-02-19T14:06:45Z</dcterms:created>
  <dcterms:modified xsi:type="dcterms:W3CDTF">2019-02-19T14:06:45Z</dcterms:modified>
</cp:coreProperties>
</file>