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9875" windowHeight="8730" activeTab="0"/>
  </bookViews>
  <sheets>
    <sheet name="2.1. Bevételek jogcímenként" sheetId="1" r:id="rId1"/>
  </sheets>
  <definedNames/>
  <calcPr fullCalcOnLoad="1"/>
</workbook>
</file>

<file path=xl/sharedStrings.xml><?xml version="1.0" encoding="utf-8"?>
<sst xmlns="http://schemas.openxmlformats.org/spreadsheetml/2006/main" count="90" uniqueCount="74">
  <si>
    <t>2/1. melléklet a 4/2014. (IV.29.) önkormányzati rendelethez</t>
  </si>
  <si>
    <t>KISNYÁRÁD KÖZSÉG ÖNKORMÁNYZAT 2013. ÉVI BEVÉTELEINEK RÉSZLETEZÉSE</t>
  </si>
  <si>
    <t>Állandó népesség 2012.január 1-jén: 209 fő</t>
  </si>
  <si>
    <t>Bevétel megnevezése</t>
  </si>
  <si>
    <t>Mennyiségi egység</t>
  </si>
  <si>
    <t>Fajl.össz.</t>
  </si>
  <si>
    <t>Eredeti előirányzat</t>
  </si>
  <si>
    <t>Módosított előirányzat</t>
  </si>
  <si>
    <t>Tény</t>
  </si>
  <si>
    <t>Feladatfinanszírozás a ktv-i tv. 2.sz.mell. szerint</t>
  </si>
  <si>
    <t>I.1.a)</t>
  </si>
  <si>
    <t>Önkormányzati hivatal működésének támogatása</t>
  </si>
  <si>
    <t>fő</t>
  </si>
  <si>
    <t xml:space="preserve">     I.1.aa)</t>
  </si>
  <si>
    <t>2013. első négy hónapjának átmeneti támogatása - elismert hivatali létszám alapján</t>
  </si>
  <si>
    <t xml:space="preserve">     I.1.ab)</t>
  </si>
  <si>
    <t>2013. május 1-jétől 8 havi időarányos támogatás -elismert hivatali létszám alapján</t>
  </si>
  <si>
    <t>I.1.b)</t>
  </si>
  <si>
    <t>Település-üzemeltetéshez kapcsolódó feladatellátás támogatása</t>
  </si>
  <si>
    <t xml:space="preserve">     I.1.ba)</t>
  </si>
  <si>
    <t>Zöldterület-gazdálkodással kapcs. feladatok</t>
  </si>
  <si>
    <t xml:space="preserve">     I.1.bb)</t>
  </si>
  <si>
    <t>Közvilágítás fenntartásának támogatása</t>
  </si>
  <si>
    <t xml:space="preserve">     I.1.bc)</t>
  </si>
  <si>
    <t>Köztemető fenntartással kapcs. feladatok támogatása</t>
  </si>
  <si>
    <t>Közutak fenntartásának támogatása</t>
  </si>
  <si>
    <t>I.1.c)</t>
  </si>
  <si>
    <t>Beszámítás összege</t>
  </si>
  <si>
    <t xml:space="preserve">I.1.a)-c) </t>
  </si>
  <si>
    <t>(1) 2013. április 30-áig az I.1. a-c) jogcímen nyújtott éves támogatás összesen</t>
  </si>
  <si>
    <t>(2) 2013. május 1-jétől az I.1. a-c) jocímen nyújtott éves támogatás összesen</t>
  </si>
  <si>
    <t>I.1.d)</t>
  </si>
  <si>
    <t>Egyéb kötelező önkormányzati feladatok támogatása</t>
  </si>
  <si>
    <t>Helyi önkormányzatok működésének ált. támog.</t>
  </si>
  <si>
    <t>III.1.</t>
  </si>
  <si>
    <t>Egyes jövedelempótló támogatások kiegészítése</t>
  </si>
  <si>
    <t>- Foglalkoztatást helyettesítő támogatás (80%)</t>
  </si>
  <si>
    <t>- Lakásfenntartási támogatás (90%)</t>
  </si>
  <si>
    <t xml:space="preserve">III.2. </t>
  </si>
  <si>
    <t>Hozzájárulás a pénzbeli szociális ellátásokhoz</t>
  </si>
  <si>
    <t>III.3.e</t>
  </si>
  <si>
    <t>Falugondnoki szolgáltatás</t>
  </si>
  <si>
    <t>műk. hó</t>
  </si>
  <si>
    <t>IV. 1.</t>
  </si>
  <si>
    <t>Könyvtári, közművelődési feladatok támogatása</t>
  </si>
  <si>
    <t>Szociális és gyermekjóléti feladatok támogatása</t>
  </si>
  <si>
    <t>Egyéb műk. célú  kölönféle központi támogatás</t>
  </si>
  <si>
    <t>Központosított előirányzat terhére igénybe vehető működési célú előirányzat teljesítése</t>
  </si>
  <si>
    <t>ÖNKORMÁNYZATOK SAJÁTOS MŰKÖDÉSI BEVÉTELEI</t>
  </si>
  <si>
    <t>Helyi adók</t>
  </si>
  <si>
    <t>- építményadó</t>
  </si>
  <si>
    <t>- iparűzési adó állandó jellegű</t>
  </si>
  <si>
    <t>- pótlék</t>
  </si>
  <si>
    <t>- helyszíni és szabálysértési bírság</t>
  </si>
  <si>
    <t>Átengedett központi adók</t>
  </si>
  <si>
    <t>- gépjárműadó</t>
  </si>
  <si>
    <t>- igazgatási szolgáltatási díj</t>
  </si>
  <si>
    <t>ÖNKORMÁNYZATOK SAJÁTOS FELHALM. BEVÉTELEI</t>
  </si>
  <si>
    <t>- Önkormányzati vagyon üzemeltetéséből származó bevétel</t>
  </si>
  <si>
    <t>MŰKÖDÉSI BEVÉTELEK</t>
  </si>
  <si>
    <t>Egyéb sajátos bevétel (földbérlet)</t>
  </si>
  <si>
    <t>Bérleti díj bevételek</t>
  </si>
  <si>
    <t>Kamatbevételek</t>
  </si>
  <si>
    <t>Kötbér, egyéb kártérítés</t>
  </si>
  <si>
    <t>TÁMOGATÁSOK ÁTVETT PÉNZESZKÖZÖK</t>
  </si>
  <si>
    <t>Start munka program</t>
  </si>
  <si>
    <t>Hagyományos közfoglalkoztatás</t>
  </si>
  <si>
    <t>Téli közfoglalkoztatás</t>
  </si>
  <si>
    <t>TÁMOP</t>
  </si>
  <si>
    <t>Csorba Győző Könyvtár</t>
  </si>
  <si>
    <t>Összesen</t>
  </si>
  <si>
    <t>Pénzmaradvány</t>
  </si>
  <si>
    <t>Átfutó bevétel</t>
  </si>
  <si>
    <t xml:space="preserve">BEVÉTEL MINDÖSSZESEN </t>
  </si>
</sst>
</file>

<file path=xl/styles.xml><?xml version="1.0" encoding="utf-8"?>
<styleSheet xmlns="http://schemas.openxmlformats.org/spreadsheetml/2006/main">
  <numFmts count="4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[$-40E]yyyy\.\ mmmm\ d\."/>
    <numFmt numFmtId="168" formatCode="&quot;€&quot;#,##0;\-&quot;€&quot;#,##0"/>
    <numFmt numFmtId="169" formatCode="&quot;€&quot;#,##0;[Red]\-&quot;€&quot;#,##0"/>
    <numFmt numFmtId="170" formatCode="&quot;€&quot;#,##0.00;\-&quot;€&quot;#,##0.00"/>
    <numFmt numFmtId="171" formatCode="&quot;€&quot;#,##0.00;[Red]\-&quot;€&quot;#,##0.00"/>
    <numFmt numFmtId="172" formatCode="_-&quot;€&quot;* #,##0_-;\-&quot;€&quot;* #,##0_-;_-&quot;€&quot;* &quot;-&quot;_-;_-@_-"/>
    <numFmt numFmtId="173" formatCode="_-* #,##0_-;\-* #,##0_-;_-* &quot;-&quot;_-;_-@_-"/>
    <numFmt numFmtId="174" formatCode="_-&quot;€&quot;* #,##0.00_-;\-&quot;€&quot;* #,##0.00_-;_-&quot;€&quot;* &quot;-&quot;??_-;_-@_-"/>
    <numFmt numFmtId="175" formatCode="_-* #,##0.00_-;\-* #,##0.00_-;_-* &quot;-&quot;??_-;_-@_-"/>
    <numFmt numFmtId="176" formatCode="_-* #,##0.000\ _F_t_-;\-* #,##0.000\ _F_t_-;_-* &quot;-&quot;??\ _F_t_-;_-@_-"/>
    <numFmt numFmtId="177" formatCode="#,##0.00_ ;\-#,##0.00\ "/>
    <numFmt numFmtId="178" formatCode="#,##0_ ;\-#,##0\ "/>
    <numFmt numFmtId="179" formatCode="#,##0&quot;Ft&quot;;\-#,##0&quot;Ft&quot;"/>
    <numFmt numFmtId="180" formatCode="#,##0&quot;Ft&quot;;[Red]\-#,##0&quot;Ft&quot;"/>
    <numFmt numFmtId="181" formatCode="#,##0.00&quot;Ft&quot;;\-#,##0.00&quot;Ft&quot;"/>
    <numFmt numFmtId="182" formatCode="#,##0.00&quot;Ft&quot;;[Red]\-#,##0.00&quot;Ft&quot;"/>
    <numFmt numFmtId="183" formatCode="_-* #,##0&quot;Ft&quot;_-;\-* #,##0&quot;Ft&quot;_-;_-* &quot;-&quot;&quot;Ft&quot;_-;_-@_-"/>
    <numFmt numFmtId="184" formatCode="_-* #,##0_F_t_-;\-* #,##0_F_t_-;_-* &quot;-&quot;_F_t_-;_-@_-"/>
    <numFmt numFmtId="185" formatCode="_-* #,##0.00&quot;Ft&quot;_-;\-* #,##0.00&quot;Ft&quot;_-;_-* &quot;-&quot;??&quot;Ft&quot;_-;_-@_-"/>
    <numFmt numFmtId="186" formatCode="_-* #,##0.00_F_t_-;\-* #,##0.00_F_t_-;_-* &quot;-&quot;??_F_t_-;_-@_-"/>
    <numFmt numFmtId="187" formatCode="#,##0&quot; Ft&quot;;\-#,##0&quot; Ft&quot;"/>
    <numFmt numFmtId="188" formatCode="#,##0&quot; Ft&quot;;[Red]\-#,##0&quot; Ft&quot;"/>
    <numFmt numFmtId="189" formatCode="#,##0.00&quot; Ft&quot;;\-#,##0.00&quot; Ft&quot;"/>
    <numFmt numFmtId="190" formatCode="#,##0.00&quot; Ft&quot;;[Red]\-#,##0.00&quot; Ft&quot;"/>
    <numFmt numFmtId="191" formatCode="0__"/>
    <numFmt numFmtId="192" formatCode="0.000"/>
    <numFmt numFmtId="193" formatCode="0.0"/>
    <numFmt numFmtId="194" formatCode="0.0000"/>
    <numFmt numFmtId="195" formatCode="_-* #,##0\ _F_t_-;\-* #,##0\ _F_t_-;_-* &quot;-&quot;??\ _F_t_-;_-@_-"/>
  </numFmts>
  <fonts count="2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17" borderId="7" applyNumberFormat="0" applyFon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2" fillId="4" borderId="0" applyNumberFormat="0" applyBorder="0" applyAlignment="0" applyProtection="0"/>
    <xf numFmtId="0" fontId="13" fillId="22" borderId="8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21" fillId="0" borderId="0" xfId="0" applyFont="1" applyAlignment="1">
      <alignment horizontal="left"/>
    </xf>
    <xf numFmtId="0" fontId="22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wrapText="1"/>
    </xf>
    <xf numFmtId="0" fontId="23" fillId="0" borderId="0" xfId="0" applyFont="1" applyAlignment="1">
      <alignment horizontal="center" wrapText="1"/>
    </xf>
    <xf numFmtId="0" fontId="21" fillId="0" borderId="0" xfId="0" applyFont="1" applyAlignment="1">
      <alignment horizontal="center" wrapText="1"/>
    </xf>
    <xf numFmtId="0" fontId="21" fillId="0" borderId="0" xfId="0" applyFont="1" applyBorder="1" applyAlignment="1">
      <alignment horizontal="left" wrapText="1"/>
    </xf>
    <xf numFmtId="0" fontId="21" fillId="0" borderId="0" xfId="0" applyFont="1" applyAlignment="1">
      <alignment horizontal="left" wrapText="1"/>
    </xf>
    <xf numFmtId="0" fontId="21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21" fillId="0" borderId="1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3" fillId="0" borderId="15" xfId="0" applyFont="1" applyBorder="1" applyAlignment="1">
      <alignment vertical="top" wrapText="1"/>
    </xf>
    <xf numFmtId="0" fontId="23" fillId="0" borderId="16" xfId="0" applyFont="1" applyBorder="1" applyAlignment="1">
      <alignment vertical="top" wrapText="1"/>
    </xf>
    <xf numFmtId="0" fontId="23" fillId="0" borderId="16" xfId="0" applyFont="1" applyBorder="1" applyAlignment="1">
      <alignment vertical="center" wrapText="1"/>
    </xf>
    <xf numFmtId="0" fontId="23" fillId="0" borderId="16" xfId="0" applyFont="1" applyBorder="1" applyAlignment="1">
      <alignment horizontal="center" vertical="center" wrapText="1"/>
    </xf>
    <xf numFmtId="3" fontId="23" fillId="0" borderId="17" xfId="0" applyNumberFormat="1" applyFont="1" applyBorder="1" applyAlignment="1">
      <alignment vertical="center" wrapText="1"/>
    </xf>
    <xf numFmtId="0" fontId="22" fillId="0" borderId="16" xfId="0" applyFont="1" applyBorder="1" applyAlignment="1">
      <alignment vertical="center"/>
    </xf>
    <xf numFmtId="0" fontId="22" fillId="0" borderId="18" xfId="0" applyFont="1" applyBorder="1" applyAlignment="1">
      <alignment vertical="center"/>
    </xf>
    <xf numFmtId="0" fontId="21" fillId="0" borderId="15" xfId="0" applyFont="1" applyBorder="1" applyAlignment="1">
      <alignment vertical="top" wrapText="1"/>
    </xf>
    <xf numFmtId="0" fontId="21" fillId="0" borderId="16" xfId="0" applyFont="1" applyBorder="1" applyAlignment="1">
      <alignment vertical="top" wrapText="1"/>
    </xf>
    <xf numFmtId="0" fontId="21" fillId="0" borderId="16" xfId="0" applyFont="1" applyBorder="1" applyAlignment="1">
      <alignment horizontal="center" vertical="center" wrapText="1"/>
    </xf>
    <xf numFmtId="0" fontId="21" fillId="0" borderId="16" xfId="0" applyFont="1" applyBorder="1" applyAlignment="1">
      <alignment vertical="center" wrapText="1"/>
    </xf>
    <xf numFmtId="3" fontId="21" fillId="0" borderId="17" xfId="0" applyNumberFormat="1" applyFont="1" applyBorder="1" applyAlignment="1">
      <alignment vertical="center" wrapText="1"/>
    </xf>
    <xf numFmtId="3" fontId="21" fillId="0" borderId="18" xfId="0" applyNumberFormat="1" applyFont="1" applyBorder="1" applyAlignment="1">
      <alignment vertical="center" wrapText="1"/>
    </xf>
    <xf numFmtId="3" fontId="21" fillId="0" borderId="16" xfId="0" applyNumberFormat="1" applyFont="1" applyBorder="1" applyAlignment="1">
      <alignment vertical="center"/>
    </xf>
    <xf numFmtId="3" fontId="21" fillId="0" borderId="18" xfId="0" applyNumberFormat="1" applyFont="1" applyBorder="1" applyAlignment="1">
      <alignment vertical="center"/>
    </xf>
    <xf numFmtId="3" fontId="21" fillId="0" borderId="16" xfId="0" applyNumberFormat="1" applyFont="1" applyBorder="1" applyAlignment="1">
      <alignment horizontal="right" vertical="center" wrapText="1"/>
    </xf>
    <xf numFmtId="3" fontId="21" fillId="0" borderId="17" xfId="0" applyNumberFormat="1" applyFont="1" applyBorder="1" applyAlignment="1">
      <alignment horizontal="right" vertical="center" wrapText="1"/>
    </xf>
    <xf numFmtId="3" fontId="21" fillId="0" borderId="18" xfId="0" applyNumberFormat="1" applyFont="1" applyBorder="1" applyAlignment="1">
      <alignment horizontal="right" vertical="center" wrapText="1"/>
    </xf>
    <xf numFmtId="0" fontId="21" fillId="0" borderId="19" xfId="0" applyFont="1" applyBorder="1" applyAlignment="1">
      <alignment vertical="top" wrapText="1"/>
    </xf>
    <xf numFmtId="0" fontId="21" fillId="0" borderId="20" xfId="0" applyFont="1" applyBorder="1" applyAlignment="1">
      <alignment vertical="top" wrapText="1"/>
    </xf>
    <xf numFmtId="0" fontId="21" fillId="0" borderId="20" xfId="0" applyFont="1" applyBorder="1" applyAlignment="1">
      <alignment horizontal="center" vertical="center" wrapText="1"/>
    </xf>
    <xf numFmtId="3" fontId="21" fillId="0" borderId="20" xfId="0" applyNumberFormat="1" applyFont="1" applyBorder="1" applyAlignment="1">
      <alignment horizontal="right" vertical="center" wrapText="1"/>
    </xf>
    <xf numFmtId="3" fontId="21" fillId="0" borderId="21" xfId="0" applyNumberFormat="1" applyFont="1" applyBorder="1" applyAlignment="1">
      <alignment horizontal="right" vertical="center" wrapText="1"/>
    </xf>
    <xf numFmtId="3" fontId="21" fillId="0" borderId="22" xfId="0" applyNumberFormat="1" applyFont="1" applyBorder="1" applyAlignment="1">
      <alignment horizontal="right" vertical="center" wrapText="1"/>
    </xf>
    <xf numFmtId="0" fontId="23" fillId="0" borderId="20" xfId="0" applyFont="1" applyBorder="1" applyAlignment="1">
      <alignment vertical="top" wrapText="1"/>
    </xf>
    <xf numFmtId="0" fontId="23" fillId="0" borderId="20" xfId="0" applyFont="1" applyBorder="1" applyAlignment="1">
      <alignment horizontal="center" vertical="center" wrapText="1"/>
    </xf>
    <xf numFmtId="3" fontId="23" fillId="0" borderId="20" xfId="0" applyNumberFormat="1" applyFont="1" applyBorder="1" applyAlignment="1">
      <alignment horizontal="right" vertical="center" wrapText="1"/>
    </xf>
    <xf numFmtId="3" fontId="23" fillId="0" borderId="21" xfId="0" applyNumberFormat="1" applyFont="1" applyBorder="1" applyAlignment="1">
      <alignment horizontal="right" vertical="center" wrapText="1"/>
    </xf>
    <xf numFmtId="3" fontId="23" fillId="0" borderId="22" xfId="0" applyNumberFormat="1" applyFont="1" applyBorder="1" applyAlignment="1">
      <alignment horizontal="right" vertical="center" wrapText="1"/>
    </xf>
    <xf numFmtId="49" fontId="21" fillId="0" borderId="16" xfId="0" applyNumberFormat="1" applyFont="1" applyBorder="1" applyAlignment="1">
      <alignment vertical="top" wrapText="1"/>
    </xf>
    <xf numFmtId="49" fontId="21" fillId="0" borderId="20" xfId="0" applyNumberFormat="1" applyFont="1" applyBorder="1" applyAlignment="1">
      <alignment vertical="top" wrapText="1"/>
    </xf>
    <xf numFmtId="0" fontId="21" fillId="0" borderId="20" xfId="0" applyFont="1" applyBorder="1" applyAlignment="1">
      <alignment horizontal="right" vertical="center" wrapText="1"/>
    </xf>
    <xf numFmtId="0" fontId="21" fillId="0" borderId="23" xfId="0" applyFont="1" applyBorder="1" applyAlignment="1">
      <alignment vertical="top" wrapText="1"/>
    </xf>
    <xf numFmtId="0" fontId="23" fillId="0" borderId="24" xfId="0" applyFont="1" applyBorder="1" applyAlignment="1">
      <alignment vertical="top" wrapText="1"/>
    </xf>
    <xf numFmtId="0" fontId="21" fillId="0" borderId="24" xfId="0" applyFont="1" applyBorder="1" applyAlignment="1">
      <alignment horizontal="right" vertical="center" wrapText="1"/>
    </xf>
    <xf numFmtId="3" fontId="21" fillId="0" borderId="24" xfId="0" applyNumberFormat="1" applyFont="1" applyBorder="1" applyAlignment="1">
      <alignment horizontal="right" vertical="center" wrapText="1"/>
    </xf>
    <xf numFmtId="3" fontId="23" fillId="0" borderId="24" xfId="0" applyNumberFormat="1" applyFont="1" applyBorder="1" applyAlignment="1">
      <alignment horizontal="right" vertical="center" wrapText="1"/>
    </xf>
    <xf numFmtId="3" fontId="23" fillId="0" borderId="25" xfId="0" applyNumberFormat="1" applyFont="1" applyBorder="1" applyAlignment="1">
      <alignment horizontal="right" vertical="center" wrapText="1"/>
    </xf>
    <xf numFmtId="0" fontId="21" fillId="0" borderId="0" xfId="0" applyFont="1" applyBorder="1" applyAlignment="1">
      <alignment vertical="top" wrapText="1"/>
    </xf>
    <xf numFmtId="0" fontId="23" fillId="0" borderId="0" xfId="0" applyFont="1" applyBorder="1" applyAlignment="1">
      <alignment vertical="top" wrapText="1"/>
    </xf>
    <xf numFmtId="0" fontId="21" fillId="0" borderId="0" xfId="0" applyFont="1" applyBorder="1" applyAlignment="1">
      <alignment horizontal="right" vertical="center" wrapText="1"/>
    </xf>
    <xf numFmtId="3" fontId="21" fillId="0" borderId="0" xfId="0" applyNumberFormat="1" applyFont="1" applyBorder="1" applyAlignment="1">
      <alignment horizontal="right" vertical="center" wrapText="1"/>
    </xf>
    <xf numFmtId="3" fontId="23" fillId="0" borderId="0" xfId="0" applyNumberFormat="1" applyFont="1" applyBorder="1" applyAlignment="1">
      <alignment horizontal="right" vertical="center" wrapText="1"/>
    </xf>
    <xf numFmtId="49" fontId="23" fillId="0" borderId="10" xfId="0" applyNumberFormat="1" applyFont="1" applyBorder="1" applyAlignment="1">
      <alignment vertical="top" wrapText="1"/>
    </xf>
    <xf numFmtId="49" fontId="23" fillId="0" borderId="11" xfId="0" applyNumberFormat="1" applyFont="1" applyBorder="1" applyAlignment="1">
      <alignment vertical="top" wrapText="1"/>
    </xf>
    <xf numFmtId="3" fontId="23" fillId="0" borderId="11" xfId="0" applyNumberFormat="1" applyFont="1" applyBorder="1" applyAlignment="1">
      <alignment/>
    </xf>
    <xf numFmtId="0" fontId="23" fillId="0" borderId="12" xfId="0" applyFont="1" applyBorder="1" applyAlignment="1">
      <alignment/>
    </xf>
    <xf numFmtId="3" fontId="23" fillId="0" borderId="11" xfId="0" applyNumberFormat="1" applyFont="1" applyBorder="1" applyAlignment="1">
      <alignment horizontal="right"/>
    </xf>
    <xf numFmtId="3" fontId="23" fillId="0" borderId="14" xfId="0" applyNumberFormat="1" applyFont="1" applyBorder="1" applyAlignment="1">
      <alignment horizontal="right"/>
    </xf>
    <xf numFmtId="49" fontId="23" fillId="0" borderId="15" xfId="0" applyNumberFormat="1" applyFont="1" applyBorder="1" applyAlignment="1">
      <alignment vertical="top" wrapText="1"/>
    </xf>
    <xf numFmtId="49" fontId="21" fillId="0" borderId="16" xfId="0" applyNumberFormat="1" applyFont="1" applyBorder="1" applyAlignment="1">
      <alignment vertical="top" wrapText="1"/>
    </xf>
    <xf numFmtId="3" fontId="23" fillId="0" borderId="16" xfId="0" applyNumberFormat="1" applyFont="1" applyBorder="1" applyAlignment="1">
      <alignment/>
    </xf>
    <xf numFmtId="0" fontId="23" fillId="0" borderId="17" xfId="0" applyFont="1" applyBorder="1" applyAlignment="1">
      <alignment/>
    </xf>
    <xf numFmtId="3" fontId="21" fillId="0" borderId="16" xfId="0" applyNumberFormat="1" applyFont="1" applyBorder="1" applyAlignment="1">
      <alignment horizontal="right"/>
    </xf>
    <xf numFmtId="3" fontId="21" fillId="0" borderId="18" xfId="0" applyNumberFormat="1" applyFont="1" applyBorder="1" applyAlignment="1">
      <alignment horizontal="right"/>
    </xf>
    <xf numFmtId="49" fontId="21" fillId="0" borderId="15" xfId="0" applyNumberFormat="1" applyFont="1" applyBorder="1" applyAlignment="1">
      <alignment vertical="top" wrapText="1"/>
    </xf>
    <xf numFmtId="3" fontId="21" fillId="0" borderId="16" xfId="0" applyNumberFormat="1" applyFont="1" applyBorder="1" applyAlignment="1">
      <alignment/>
    </xf>
    <xf numFmtId="0" fontId="21" fillId="0" borderId="17" xfId="0" applyFont="1" applyBorder="1" applyAlignment="1">
      <alignment/>
    </xf>
    <xf numFmtId="49" fontId="21" fillId="0" borderId="26" xfId="0" applyNumberFormat="1" applyFont="1" applyBorder="1" applyAlignment="1">
      <alignment horizontal="left" vertical="top" wrapText="1"/>
    </xf>
    <xf numFmtId="49" fontId="21" fillId="0" borderId="27" xfId="0" applyNumberFormat="1" applyFont="1" applyBorder="1" applyAlignment="1">
      <alignment horizontal="left" vertical="top" wrapText="1"/>
    </xf>
    <xf numFmtId="3" fontId="21" fillId="0" borderId="17" xfId="0" applyNumberFormat="1" applyFont="1" applyBorder="1" applyAlignment="1">
      <alignment horizontal="right"/>
    </xf>
    <xf numFmtId="3" fontId="21" fillId="0" borderId="28" xfId="0" applyNumberFormat="1" applyFont="1" applyBorder="1" applyAlignment="1">
      <alignment horizontal="right"/>
    </xf>
    <xf numFmtId="3" fontId="21" fillId="0" borderId="27" xfId="0" applyNumberFormat="1" applyFont="1" applyBorder="1" applyAlignment="1">
      <alignment horizontal="right"/>
    </xf>
    <xf numFmtId="0" fontId="21" fillId="0" borderId="16" xfId="0" applyFont="1" applyBorder="1" applyAlignment="1">
      <alignment vertical="top" wrapText="1"/>
    </xf>
    <xf numFmtId="3" fontId="23" fillId="0" borderId="17" xfId="0" applyNumberFormat="1" applyFont="1" applyBorder="1" applyAlignment="1">
      <alignment horizontal="right"/>
    </xf>
    <xf numFmtId="3" fontId="23" fillId="0" borderId="28" xfId="0" applyNumberFormat="1" applyFont="1" applyBorder="1" applyAlignment="1">
      <alignment horizontal="right"/>
    </xf>
    <xf numFmtId="3" fontId="23" fillId="0" borderId="16" xfId="0" applyNumberFormat="1" applyFont="1" applyBorder="1" applyAlignment="1">
      <alignment horizontal="right"/>
    </xf>
    <xf numFmtId="3" fontId="23" fillId="0" borderId="18" xfId="0" applyNumberFormat="1" applyFont="1" applyBorder="1" applyAlignment="1">
      <alignment horizontal="right"/>
    </xf>
    <xf numFmtId="0" fontId="21" fillId="0" borderId="15" xfId="0" applyFont="1" applyBorder="1" applyAlignment="1">
      <alignment vertical="top" wrapText="1"/>
    </xf>
    <xf numFmtId="3" fontId="23" fillId="0" borderId="16" xfId="0" applyNumberFormat="1" applyFont="1" applyBorder="1" applyAlignment="1">
      <alignment horizontal="right"/>
    </xf>
    <xf numFmtId="0" fontId="23" fillId="0" borderId="17" xfId="0" applyFont="1" applyBorder="1" applyAlignment="1">
      <alignment horizontal="right"/>
    </xf>
    <xf numFmtId="0" fontId="21" fillId="0" borderId="26" xfId="0" applyFont="1" applyBorder="1" applyAlignment="1">
      <alignment horizontal="left" vertical="top" wrapText="1"/>
    </xf>
    <xf numFmtId="0" fontId="21" fillId="0" borderId="27" xfId="0" applyFont="1" applyBorder="1" applyAlignment="1">
      <alignment horizontal="left" vertical="top" wrapText="1"/>
    </xf>
    <xf numFmtId="3" fontId="23" fillId="0" borderId="17" xfId="0" applyNumberFormat="1" applyFont="1" applyBorder="1" applyAlignment="1">
      <alignment/>
    </xf>
    <xf numFmtId="3" fontId="23" fillId="0" borderId="28" xfId="0" applyNumberFormat="1" applyFont="1" applyBorder="1" applyAlignment="1">
      <alignment/>
    </xf>
    <xf numFmtId="3" fontId="23" fillId="0" borderId="27" xfId="0" applyNumberFormat="1" applyFont="1" applyBorder="1" applyAlignment="1">
      <alignment/>
    </xf>
    <xf numFmtId="49" fontId="21" fillId="0" borderId="15" xfId="0" applyNumberFormat="1" applyFont="1" applyBorder="1" applyAlignment="1">
      <alignment horizontal="left" vertical="top" wrapText="1"/>
    </xf>
    <xf numFmtId="49" fontId="21" fillId="0" borderId="16" xfId="0" applyNumberFormat="1" applyFont="1" applyBorder="1" applyAlignment="1">
      <alignment horizontal="left" vertical="top" wrapText="1"/>
    </xf>
    <xf numFmtId="3" fontId="21" fillId="0" borderId="16" xfId="0" applyNumberFormat="1" applyFont="1" applyBorder="1" applyAlignment="1">
      <alignment horizontal="right"/>
    </xf>
    <xf numFmtId="49" fontId="23" fillId="0" borderId="29" xfId="0" applyNumberFormat="1" applyFont="1" applyBorder="1" applyAlignment="1">
      <alignment vertical="top" wrapText="1"/>
    </xf>
    <xf numFmtId="49" fontId="21" fillId="0" borderId="30" xfId="0" applyNumberFormat="1" applyFont="1" applyBorder="1" applyAlignment="1">
      <alignment vertical="top" wrapText="1"/>
    </xf>
    <xf numFmtId="3" fontId="23" fillId="0" borderId="30" xfId="0" applyNumberFormat="1" applyFont="1" applyBorder="1" applyAlignment="1">
      <alignment/>
    </xf>
    <xf numFmtId="0" fontId="21" fillId="0" borderId="30" xfId="0" applyFont="1" applyBorder="1" applyAlignment="1">
      <alignment/>
    </xf>
    <xf numFmtId="3" fontId="23" fillId="0" borderId="30" xfId="0" applyNumberFormat="1" applyFont="1" applyBorder="1" applyAlignment="1">
      <alignment horizontal="right"/>
    </xf>
    <xf numFmtId="3" fontId="23" fillId="0" borderId="31" xfId="0" applyNumberFormat="1" applyFont="1" applyBorder="1" applyAlignment="1">
      <alignment horizontal="right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9"/>
  <sheetViews>
    <sheetView tabSelected="1" workbookViewId="0" topLeftCell="A1">
      <selection activeCell="J14" sqref="J14"/>
    </sheetView>
  </sheetViews>
  <sheetFormatPr defaultColWidth="9.140625" defaultRowHeight="12.75"/>
  <cols>
    <col min="1" max="1" width="8.140625" style="2" customWidth="1"/>
    <col min="2" max="2" width="48.57421875" style="2" customWidth="1"/>
    <col min="3" max="3" width="5.7109375" style="2" customWidth="1"/>
    <col min="4" max="4" width="6.140625" style="2" customWidth="1"/>
    <col min="5" max="5" width="12.421875" style="2" customWidth="1"/>
    <col min="6" max="6" width="11.140625" style="2" customWidth="1"/>
    <col min="7" max="7" width="11.7109375" style="2" customWidth="1"/>
    <col min="8" max="8" width="10.7109375" style="2" customWidth="1"/>
    <col min="9" max="9" width="11.140625" style="2" bestFit="1" customWidth="1"/>
    <col min="10" max="16384" width="9.140625" style="2" customWidth="1"/>
  </cols>
  <sheetData>
    <row r="1" spans="1:6" ht="15.75">
      <c r="A1" s="1" t="s">
        <v>0</v>
      </c>
      <c r="B1" s="1"/>
      <c r="C1" s="1"/>
      <c r="D1" s="1"/>
      <c r="E1" s="1"/>
      <c r="F1" s="1"/>
    </row>
    <row r="2" spans="1:8" ht="15.75">
      <c r="A2" s="3"/>
      <c r="B2" s="4"/>
      <c r="C2" s="4"/>
      <c r="D2" s="4"/>
      <c r="E2" s="4"/>
      <c r="F2" s="3"/>
      <c r="G2" s="3"/>
      <c r="H2" s="3"/>
    </row>
    <row r="3" spans="1:8" ht="12.75">
      <c r="A3" s="5" t="s">
        <v>1</v>
      </c>
      <c r="B3" s="5"/>
      <c r="C3" s="5"/>
      <c r="D3" s="5"/>
      <c r="E3" s="5"/>
      <c r="F3" s="5"/>
      <c r="G3" s="5"/>
      <c r="H3" s="5"/>
    </row>
    <row r="4" spans="1:8" ht="12.75">
      <c r="A4" s="5"/>
      <c r="B4" s="5"/>
      <c r="C4" s="5"/>
      <c r="D4" s="5"/>
      <c r="E4" s="5"/>
      <c r="F4" s="5"/>
      <c r="G4" s="5"/>
      <c r="H4" s="5"/>
    </row>
    <row r="5" spans="1:6" ht="15.75">
      <c r="A5" s="3"/>
      <c r="B5" s="6"/>
      <c r="C5" s="6"/>
      <c r="D5" s="6"/>
      <c r="E5" s="6"/>
      <c r="F5" s="6"/>
    </row>
    <row r="6" spans="1:8" ht="16.5" thickBot="1">
      <c r="A6" s="7" t="s">
        <v>2</v>
      </c>
      <c r="B6" s="7"/>
      <c r="C6" s="8"/>
      <c r="D6" s="8"/>
      <c r="E6" s="8"/>
      <c r="F6" s="9"/>
      <c r="G6" s="10"/>
      <c r="H6" s="10"/>
    </row>
    <row r="7" spans="1:8" ht="31.5">
      <c r="A7" s="11" t="s">
        <v>3</v>
      </c>
      <c r="B7" s="12"/>
      <c r="C7" s="13" t="s">
        <v>4</v>
      </c>
      <c r="D7" s="14"/>
      <c r="E7" s="15" t="s">
        <v>5</v>
      </c>
      <c r="F7" s="16" t="s">
        <v>6</v>
      </c>
      <c r="G7" s="17" t="s">
        <v>7</v>
      </c>
      <c r="H7" s="18" t="s">
        <v>8</v>
      </c>
    </row>
    <row r="8" spans="1:8" ht="15.75">
      <c r="A8" s="19" t="s">
        <v>9</v>
      </c>
      <c r="B8" s="20"/>
      <c r="C8" s="21"/>
      <c r="D8" s="22"/>
      <c r="E8" s="21"/>
      <c r="F8" s="23"/>
      <c r="G8" s="24"/>
      <c r="H8" s="25"/>
    </row>
    <row r="9" spans="1:8" ht="15.75" customHeight="1">
      <c r="A9" s="26" t="s">
        <v>10</v>
      </c>
      <c r="B9" s="27" t="s">
        <v>11</v>
      </c>
      <c r="C9" s="28" t="s">
        <v>12</v>
      </c>
      <c r="D9" s="28"/>
      <c r="E9" s="29"/>
      <c r="F9" s="30">
        <f>SUM(F10,F11)</f>
        <v>2554178</v>
      </c>
      <c r="G9" s="30">
        <f>SUM(G10,G11)</f>
        <v>2653536</v>
      </c>
      <c r="H9" s="31">
        <v>2653536</v>
      </c>
    </row>
    <row r="10" spans="1:8" ht="15.75" customHeight="1">
      <c r="A10" s="26" t="s">
        <v>13</v>
      </c>
      <c r="B10" s="27" t="s">
        <v>14</v>
      </c>
      <c r="C10" s="28" t="s">
        <v>12</v>
      </c>
      <c r="D10" s="28"/>
      <c r="E10" s="29"/>
      <c r="F10" s="30">
        <v>2554178</v>
      </c>
      <c r="G10" s="32">
        <v>2653536</v>
      </c>
      <c r="H10" s="33">
        <v>2653536</v>
      </c>
    </row>
    <row r="11" spans="1:8" ht="15.75" customHeight="1">
      <c r="A11" s="26" t="s">
        <v>15</v>
      </c>
      <c r="B11" s="27" t="s">
        <v>16</v>
      </c>
      <c r="C11" s="28" t="s">
        <v>12</v>
      </c>
      <c r="D11" s="28"/>
      <c r="E11" s="29"/>
      <c r="F11" s="30"/>
      <c r="G11" s="32"/>
      <c r="H11" s="33"/>
    </row>
    <row r="12" spans="1:8" ht="15.75" customHeight="1">
      <c r="A12" s="26" t="s">
        <v>17</v>
      </c>
      <c r="B12" s="27" t="s">
        <v>18</v>
      </c>
      <c r="C12" s="28" t="s">
        <v>12</v>
      </c>
      <c r="D12" s="28"/>
      <c r="E12" s="34"/>
      <c r="F12" s="35">
        <f>SUM(F13:F16)</f>
        <v>1752619</v>
      </c>
      <c r="G12" s="35">
        <f>SUM(G13:G16)</f>
        <v>1752619</v>
      </c>
      <c r="H12" s="36">
        <f>SUM(H13:H16)</f>
        <v>1752619</v>
      </c>
    </row>
    <row r="13" spans="1:8" ht="15.75" customHeight="1">
      <c r="A13" s="26" t="s">
        <v>19</v>
      </c>
      <c r="B13" s="27" t="s">
        <v>20</v>
      </c>
      <c r="C13" s="28" t="s">
        <v>12</v>
      </c>
      <c r="D13" s="28"/>
      <c r="E13" s="34"/>
      <c r="F13" s="35">
        <v>899344</v>
      </c>
      <c r="G13" s="32">
        <v>899344</v>
      </c>
      <c r="H13" s="33">
        <v>899344</v>
      </c>
    </row>
    <row r="14" spans="1:8" ht="15.75" customHeight="1">
      <c r="A14" s="26" t="s">
        <v>21</v>
      </c>
      <c r="B14" s="27" t="s">
        <v>22</v>
      </c>
      <c r="C14" s="28" t="s">
        <v>12</v>
      </c>
      <c r="D14" s="28"/>
      <c r="E14" s="34"/>
      <c r="F14" s="35">
        <v>653275</v>
      </c>
      <c r="G14" s="32">
        <v>653275</v>
      </c>
      <c r="H14" s="33">
        <v>653275</v>
      </c>
    </row>
    <row r="15" spans="1:8" ht="15.75" customHeight="1">
      <c r="A15" s="26" t="s">
        <v>23</v>
      </c>
      <c r="B15" s="27" t="s">
        <v>24</v>
      </c>
      <c r="C15" s="28" t="s">
        <v>12</v>
      </c>
      <c r="D15" s="28"/>
      <c r="E15" s="34"/>
      <c r="F15" s="35">
        <v>100000</v>
      </c>
      <c r="G15" s="32">
        <v>100000</v>
      </c>
      <c r="H15" s="33">
        <v>100000</v>
      </c>
    </row>
    <row r="16" spans="1:8" ht="15.75" customHeight="1">
      <c r="A16" s="26" t="s">
        <v>23</v>
      </c>
      <c r="B16" s="27" t="s">
        <v>25</v>
      </c>
      <c r="C16" s="28" t="s">
        <v>12</v>
      </c>
      <c r="D16" s="28"/>
      <c r="E16" s="34"/>
      <c r="F16" s="35">
        <v>100000</v>
      </c>
      <c r="G16" s="32">
        <v>100000</v>
      </c>
      <c r="H16" s="33">
        <v>100000</v>
      </c>
    </row>
    <row r="17" spans="1:8" ht="15.75">
      <c r="A17" s="37" t="s">
        <v>26</v>
      </c>
      <c r="B17" s="38" t="s">
        <v>27</v>
      </c>
      <c r="C17" s="28" t="s">
        <v>12</v>
      </c>
      <c r="D17" s="39"/>
      <c r="E17" s="40"/>
      <c r="F17" s="41">
        <v>-3479740</v>
      </c>
      <c r="G17" s="32">
        <v>-3479740</v>
      </c>
      <c r="H17" s="33">
        <v>-3479740</v>
      </c>
    </row>
    <row r="18" spans="1:8" ht="31.5">
      <c r="A18" s="37" t="s">
        <v>28</v>
      </c>
      <c r="B18" s="38" t="s">
        <v>29</v>
      </c>
      <c r="C18" s="28" t="s">
        <v>12</v>
      </c>
      <c r="D18" s="39"/>
      <c r="E18" s="40"/>
      <c r="F18" s="41">
        <f>(F9+F12+F17)</f>
        <v>827057</v>
      </c>
      <c r="G18" s="41">
        <v>926414</v>
      </c>
      <c r="H18" s="42">
        <v>926414</v>
      </c>
    </row>
    <row r="19" spans="1:8" ht="31.5">
      <c r="A19" s="37" t="s">
        <v>28</v>
      </c>
      <c r="B19" s="38" t="s">
        <v>30</v>
      </c>
      <c r="C19" s="28" t="s">
        <v>12</v>
      </c>
      <c r="D19" s="39"/>
      <c r="E19" s="40"/>
      <c r="F19" s="41"/>
      <c r="G19" s="32"/>
      <c r="H19" s="33"/>
    </row>
    <row r="20" spans="1:8" ht="15.75">
      <c r="A20" s="37" t="s">
        <v>31</v>
      </c>
      <c r="B20" s="38" t="s">
        <v>32</v>
      </c>
      <c r="C20" s="28" t="s">
        <v>12</v>
      </c>
      <c r="D20" s="39"/>
      <c r="E20" s="40"/>
      <c r="F20" s="41">
        <v>3000000</v>
      </c>
      <c r="G20" s="32">
        <v>3000000</v>
      </c>
      <c r="H20" s="33">
        <v>3000000</v>
      </c>
    </row>
    <row r="21" spans="1:8" ht="15.75">
      <c r="A21" s="37"/>
      <c r="B21" s="43" t="s">
        <v>33</v>
      </c>
      <c r="C21" s="44"/>
      <c r="D21" s="44"/>
      <c r="E21" s="45"/>
      <c r="F21" s="46">
        <f>SUM(F18:F20)</f>
        <v>3827057</v>
      </c>
      <c r="G21" s="46">
        <f>SUM(G18:G20)</f>
        <v>3926414</v>
      </c>
      <c r="H21" s="47">
        <f>SUM(H18:H20)</f>
        <v>3926414</v>
      </c>
    </row>
    <row r="22" spans="1:8" ht="15.75">
      <c r="A22" s="26" t="s">
        <v>34</v>
      </c>
      <c r="B22" s="27" t="s">
        <v>35</v>
      </c>
      <c r="C22" s="28"/>
      <c r="D22" s="28"/>
      <c r="E22" s="34"/>
      <c r="F22" s="35">
        <f>SUM(F23:F24)</f>
        <v>4527000</v>
      </c>
      <c r="G22" s="35">
        <f>SUM(G23:G24)</f>
        <v>4565610</v>
      </c>
      <c r="H22" s="36">
        <f>SUM(H23:H24)</f>
        <v>4409962</v>
      </c>
    </row>
    <row r="23" spans="1:8" ht="15.75">
      <c r="A23" s="26"/>
      <c r="B23" s="48" t="s">
        <v>36</v>
      </c>
      <c r="C23" s="28" t="s">
        <v>12</v>
      </c>
      <c r="D23" s="28">
        <v>16</v>
      </c>
      <c r="E23" s="34"/>
      <c r="F23" s="35">
        <v>3502080</v>
      </c>
      <c r="G23" s="32">
        <v>3502080</v>
      </c>
      <c r="H23" s="33">
        <v>3346432</v>
      </c>
    </row>
    <row r="24" spans="1:8" ht="15.75">
      <c r="A24" s="26"/>
      <c r="B24" s="48" t="s">
        <v>37</v>
      </c>
      <c r="C24" s="28" t="s">
        <v>12</v>
      </c>
      <c r="D24" s="28">
        <v>19</v>
      </c>
      <c r="E24" s="34"/>
      <c r="F24" s="35">
        <v>1024920</v>
      </c>
      <c r="G24" s="32">
        <v>1063530</v>
      </c>
      <c r="H24" s="33">
        <v>1063530</v>
      </c>
    </row>
    <row r="25" spans="1:8" ht="15.75">
      <c r="A25" s="37" t="s">
        <v>38</v>
      </c>
      <c r="B25" s="49" t="s">
        <v>39</v>
      </c>
      <c r="C25" s="39" t="s">
        <v>12</v>
      </c>
      <c r="D25" s="39"/>
      <c r="E25" s="40"/>
      <c r="F25" s="41">
        <v>2432923</v>
      </c>
      <c r="G25" s="32">
        <v>2432923</v>
      </c>
      <c r="H25" s="33">
        <v>2432923</v>
      </c>
    </row>
    <row r="26" spans="1:8" ht="31.5">
      <c r="A26" s="37" t="s">
        <v>40</v>
      </c>
      <c r="B26" s="49" t="s">
        <v>41</v>
      </c>
      <c r="C26" s="39" t="s">
        <v>42</v>
      </c>
      <c r="D26" s="39">
        <v>12</v>
      </c>
      <c r="E26" s="40"/>
      <c r="F26" s="41">
        <v>1996550</v>
      </c>
      <c r="G26" s="32">
        <v>1996550</v>
      </c>
      <c r="H26" s="33">
        <v>1996550</v>
      </c>
    </row>
    <row r="27" spans="1:8" ht="15.75">
      <c r="A27" s="37" t="s">
        <v>43</v>
      </c>
      <c r="B27" s="49" t="s">
        <v>44</v>
      </c>
      <c r="C27" s="39"/>
      <c r="D27" s="39"/>
      <c r="E27" s="40"/>
      <c r="F27" s="41">
        <v>238260</v>
      </c>
      <c r="G27" s="32">
        <v>238260</v>
      </c>
      <c r="H27" s="33">
        <v>238260</v>
      </c>
    </row>
    <row r="28" spans="1:8" ht="15.75">
      <c r="A28" s="37"/>
      <c r="B28" s="43" t="s">
        <v>45</v>
      </c>
      <c r="C28" s="50"/>
      <c r="D28" s="50"/>
      <c r="E28" s="40"/>
      <c r="F28" s="46">
        <f>SUM(F23:F27)</f>
        <v>9194733</v>
      </c>
      <c r="G28" s="46">
        <f>SUM(G23:G27)</f>
        <v>9233343</v>
      </c>
      <c r="H28" s="47">
        <f>SUM(H23:H27)</f>
        <v>9077695</v>
      </c>
    </row>
    <row r="29" spans="1:8" ht="15.75">
      <c r="A29" s="37"/>
      <c r="B29" s="43" t="s">
        <v>46</v>
      </c>
      <c r="C29" s="50"/>
      <c r="D29" s="50"/>
      <c r="E29" s="40"/>
      <c r="F29" s="45">
        <v>0</v>
      </c>
      <c r="G29" s="45">
        <v>787628</v>
      </c>
      <c r="H29" s="47">
        <v>787628</v>
      </c>
    </row>
    <row r="30" spans="1:8" ht="32.25" thickBot="1">
      <c r="A30" s="51"/>
      <c r="B30" s="52" t="s">
        <v>47</v>
      </c>
      <c r="C30" s="53"/>
      <c r="D30" s="53"/>
      <c r="E30" s="54"/>
      <c r="F30" s="55">
        <v>0</v>
      </c>
      <c r="G30" s="55">
        <v>439180</v>
      </c>
      <c r="H30" s="56">
        <v>439180</v>
      </c>
    </row>
    <row r="31" spans="1:8" ht="15.75">
      <c r="A31" s="57"/>
      <c r="B31" s="58"/>
      <c r="C31" s="59"/>
      <c r="D31" s="59"/>
      <c r="E31" s="60"/>
      <c r="F31" s="61"/>
      <c r="G31" s="61"/>
      <c r="H31" s="61"/>
    </row>
    <row r="32" spans="1:8" ht="243" customHeight="1">
      <c r="A32" s="57"/>
      <c r="B32" s="58"/>
      <c r="C32" s="59"/>
      <c r="D32" s="59"/>
      <c r="E32" s="60"/>
      <c r="F32" s="61"/>
      <c r="G32" s="61"/>
      <c r="H32" s="61"/>
    </row>
    <row r="33" spans="1:8" ht="16.5" thickBot="1">
      <c r="A33" s="57"/>
      <c r="B33" s="58"/>
      <c r="C33" s="59"/>
      <c r="D33" s="59"/>
      <c r="E33" s="60"/>
      <c r="F33" s="61"/>
      <c r="G33" s="61"/>
      <c r="H33" s="61"/>
    </row>
    <row r="34" spans="1:7" ht="15.75">
      <c r="A34" s="62" t="s">
        <v>48</v>
      </c>
      <c r="B34" s="63"/>
      <c r="C34" s="64">
        <f>SUM(C36:E39,C41:E42)</f>
        <v>10360000</v>
      </c>
      <c r="D34" s="64"/>
      <c r="E34" s="65"/>
      <c r="F34" s="66">
        <f>SUM(F36:F39,F41:F42)</f>
        <v>13754847</v>
      </c>
      <c r="G34" s="67">
        <f>SUM(G36:G39,G41:G42)</f>
        <v>13752141</v>
      </c>
    </row>
    <row r="35" spans="1:7" ht="15.75">
      <c r="A35" s="68" t="s">
        <v>49</v>
      </c>
      <c r="B35" s="69"/>
      <c r="C35" s="70"/>
      <c r="D35" s="70"/>
      <c r="E35" s="71"/>
      <c r="F35" s="72"/>
      <c r="G35" s="73"/>
    </row>
    <row r="36" spans="1:7" ht="15.75">
      <c r="A36" s="74" t="s">
        <v>50</v>
      </c>
      <c r="B36" s="69"/>
      <c r="C36" s="75">
        <v>150000</v>
      </c>
      <c r="D36" s="75"/>
      <c r="E36" s="76"/>
      <c r="F36" s="72">
        <v>202100</v>
      </c>
      <c r="G36" s="73">
        <v>202100</v>
      </c>
    </row>
    <row r="37" spans="1:7" ht="15.75">
      <c r="A37" s="74" t="s">
        <v>51</v>
      </c>
      <c r="B37" s="69"/>
      <c r="C37" s="75">
        <v>10000000</v>
      </c>
      <c r="D37" s="75"/>
      <c r="E37" s="76"/>
      <c r="F37" s="72">
        <v>13323721</v>
      </c>
      <c r="G37" s="73">
        <v>13323721</v>
      </c>
    </row>
    <row r="38" spans="1:7" ht="15.75">
      <c r="A38" s="77" t="s">
        <v>52</v>
      </c>
      <c r="B38" s="78"/>
      <c r="C38" s="79">
        <v>5000</v>
      </c>
      <c r="D38" s="80"/>
      <c r="E38" s="80"/>
      <c r="F38" s="72">
        <v>5000</v>
      </c>
      <c r="G38" s="73">
        <v>3794</v>
      </c>
    </row>
    <row r="39" spans="1:7" ht="15.75">
      <c r="A39" s="77" t="s">
        <v>53</v>
      </c>
      <c r="B39" s="78"/>
      <c r="C39" s="79">
        <v>0</v>
      </c>
      <c r="D39" s="80"/>
      <c r="E39" s="81"/>
      <c r="F39" s="72">
        <v>18000</v>
      </c>
      <c r="G39" s="73">
        <v>18000</v>
      </c>
    </row>
    <row r="40" spans="1:7" ht="15.75">
      <c r="A40" s="68" t="s">
        <v>54</v>
      </c>
      <c r="B40" s="69"/>
      <c r="C40" s="70"/>
      <c r="D40" s="70"/>
      <c r="E40" s="71"/>
      <c r="F40" s="72"/>
      <c r="G40" s="73"/>
    </row>
    <row r="41" spans="1:7" ht="15.75">
      <c r="A41" s="74" t="s">
        <v>55</v>
      </c>
      <c r="B41" s="69"/>
      <c r="C41" s="75">
        <v>200000</v>
      </c>
      <c r="D41" s="75"/>
      <c r="E41" s="76"/>
      <c r="F41" s="72">
        <v>201026</v>
      </c>
      <c r="G41" s="73">
        <v>201026</v>
      </c>
    </row>
    <row r="42" spans="1:7" ht="15.75">
      <c r="A42" s="77" t="s">
        <v>56</v>
      </c>
      <c r="B42" s="78"/>
      <c r="C42" s="79">
        <v>5000</v>
      </c>
      <c r="D42" s="80"/>
      <c r="E42" s="80"/>
      <c r="F42" s="72">
        <v>5000</v>
      </c>
      <c r="G42" s="73">
        <v>3500</v>
      </c>
    </row>
    <row r="43" spans="1:7" ht="15.75">
      <c r="A43" s="19" t="s">
        <v>57</v>
      </c>
      <c r="B43" s="82"/>
      <c r="C43" s="83">
        <f>SUM(C44)</f>
        <v>140000</v>
      </c>
      <c r="D43" s="84"/>
      <c r="E43" s="84"/>
      <c r="F43" s="85">
        <f>SUM(F44)</f>
        <v>262265</v>
      </c>
      <c r="G43" s="86">
        <f>SUM(G44)</f>
        <v>262265</v>
      </c>
    </row>
    <row r="44" spans="1:7" ht="15.75">
      <c r="A44" s="87" t="s">
        <v>58</v>
      </c>
      <c r="B44" s="82"/>
      <c r="C44" s="79">
        <v>140000</v>
      </c>
      <c r="D44" s="80"/>
      <c r="E44" s="80"/>
      <c r="F44" s="72">
        <v>262265</v>
      </c>
      <c r="G44" s="73">
        <v>262265</v>
      </c>
    </row>
    <row r="45" spans="1:7" ht="15.75">
      <c r="A45" s="68" t="s">
        <v>59</v>
      </c>
      <c r="B45" s="69"/>
      <c r="C45" s="88">
        <f>SUM(C46:E49)</f>
        <v>1012000</v>
      </c>
      <c r="D45" s="88"/>
      <c r="E45" s="89"/>
      <c r="F45" s="85">
        <f>SUM(F46:F49)</f>
        <v>1427878</v>
      </c>
      <c r="G45" s="86">
        <f>SUM(G46:G49)</f>
        <v>1380296</v>
      </c>
    </row>
    <row r="46" spans="1:7" ht="15.75">
      <c r="A46" s="74" t="s">
        <v>60</v>
      </c>
      <c r="B46" s="69"/>
      <c r="C46" s="75">
        <v>20000</v>
      </c>
      <c r="D46" s="75"/>
      <c r="E46" s="76"/>
      <c r="F46" s="72">
        <v>59887</v>
      </c>
      <c r="G46" s="73">
        <v>59887</v>
      </c>
    </row>
    <row r="47" spans="1:7" ht="15.75">
      <c r="A47" s="74" t="s">
        <v>61</v>
      </c>
      <c r="B47" s="69"/>
      <c r="C47" s="75">
        <v>180000</v>
      </c>
      <c r="D47" s="75"/>
      <c r="E47" s="76"/>
      <c r="F47" s="72">
        <v>266000</v>
      </c>
      <c r="G47" s="73">
        <v>266000</v>
      </c>
    </row>
    <row r="48" spans="1:7" ht="15.75">
      <c r="A48" s="74" t="s">
        <v>62</v>
      </c>
      <c r="B48" s="69"/>
      <c r="C48" s="75">
        <v>812000</v>
      </c>
      <c r="D48" s="75"/>
      <c r="E48" s="76"/>
      <c r="F48" s="72">
        <v>1076991</v>
      </c>
      <c r="G48" s="73">
        <v>1029409</v>
      </c>
    </row>
    <row r="49" spans="1:7" ht="15.75">
      <c r="A49" s="77" t="s">
        <v>63</v>
      </c>
      <c r="B49" s="78"/>
      <c r="C49" s="79">
        <v>0</v>
      </c>
      <c r="D49" s="80"/>
      <c r="E49" s="81"/>
      <c r="F49" s="72">
        <v>25000</v>
      </c>
      <c r="G49" s="73">
        <v>25000</v>
      </c>
    </row>
    <row r="50" spans="1:7" ht="15.75">
      <c r="A50" s="68" t="s">
        <v>64</v>
      </c>
      <c r="B50" s="69"/>
      <c r="C50" s="70">
        <f>SUM(C51:E55)</f>
        <v>3500000</v>
      </c>
      <c r="D50" s="70"/>
      <c r="E50" s="71"/>
      <c r="F50" s="85">
        <f>SUM(F51:F55)</f>
        <v>6119926</v>
      </c>
      <c r="G50" s="86">
        <f>SUM(G51:G55)</f>
        <v>6119926</v>
      </c>
    </row>
    <row r="51" spans="1:7" ht="15.75">
      <c r="A51" s="90" t="s">
        <v>65</v>
      </c>
      <c r="B51" s="91"/>
      <c r="C51" s="79">
        <v>2960000</v>
      </c>
      <c r="D51" s="80"/>
      <c r="E51" s="80"/>
      <c r="F51" s="72">
        <v>0</v>
      </c>
      <c r="G51" s="73">
        <v>0</v>
      </c>
    </row>
    <row r="52" spans="1:7" ht="15.75">
      <c r="A52" s="90" t="s">
        <v>66</v>
      </c>
      <c r="B52" s="91"/>
      <c r="C52" s="79">
        <v>540000</v>
      </c>
      <c r="D52" s="80"/>
      <c r="E52" s="80"/>
      <c r="F52" s="72">
        <v>4518886</v>
      </c>
      <c r="G52" s="73">
        <v>4518886</v>
      </c>
    </row>
    <row r="53" spans="1:7" ht="15.75">
      <c r="A53" s="90" t="s">
        <v>67</v>
      </c>
      <c r="B53" s="91"/>
      <c r="C53" s="79">
        <v>0</v>
      </c>
      <c r="D53" s="80"/>
      <c r="E53" s="81"/>
      <c r="F53" s="72">
        <v>130580</v>
      </c>
      <c r="G53" s="73">
        <v>130580</v>
      </c>
    </row>
    <row r="54" spans="1:7" ht="15.75">
      <c r="A54" s="90" t="s">
        <v>68</v>
      </c>
      <c r="B54" s="91"/>
      <c r="C54" s="79">
        <v>0</v>
      </c>
      <c r="D54" s="80"/>
      <c r="E54" s="81"/>
      <c r="F54" s="72">
        <v>1404460</v>
      </c>
      <c r="G54" s="73">
        <v>1404460</v>
      </c>
    </row>
    <row r="55" spans="1:7" ht="15.75">
      <c r="A55" s="90" t="s">
        <v>69</v>
      </c>
      <c r="B55" s="91"/>
      <c r="C55" s="79">
        <v>0</v>
      </c>
      <c r="D55" s="80"/>
      <c r="E55" s="81"/>
      <c r="F55" s="72">
        <v>66000</v>
      </c>
      <c r="G55" s="73">
        <v>66000</v>
      </c>
    </row>
    <row r="56" spans="1:7" ht="15.75">
      <c r="A56" s="68" t="s">
        <v>70</v>
      </c>
      <c r="B56" s="69"/>
      <c r="C56" s="92">
        <f>SUM(F21,F28,F29,F30,C34,C43,C45,C50)</f>
        <v>28033790</v>
      </c>
      <c r="D56" s="93"/>
      <c r="E56" s="94"/>
      <c r="F56" s="85">
        <f>SUM(G21,G28,G29,G30,F34,F43,F45,F50)</f>
        <v>35951481</v>
      </c>
      <c r="G56" s="86">
        <f>SUM(H21,H28,H29,H30,G34,G43,G45,G50)</f>
        <v>35745545</v>
      </c>
    </row>
    <row r="57" spans="1:7" ht="15.75">
      <c r="A57" s="95" t="s">
        <v>71</v>
      </c>
      <c r="B57" s="96"/>
      <c r="C57" s="97">
        <v>26688000</v>
      </c>
      <c r="D57" s="97"/>
      <c r="E57" s="97"/>
      <c r="F57" s="72">
        <v>26688000</v>
      </c>
      <c r="G57" s="73">
        <v>26989000</v>
      </c>
    </row>
    <row r="58" spans="1:7" ht="15.75">
      <c r="A58" s="95" t="s">
        <v>72</v>
      </c>
      <c r="B58" s="96"/>
      <c r="C58" s="97">
        <v>0</v>
      </c>
      <c r="D58" s="97"/>
      <c r="E58" s="97"/>
      <c r="F58" s="72">
        <v>0</v>
      </c>
      <c r="G58" s="73">
        <v>692000</v>
      </c>
    </row>
    <row r="59" spans="1:7" ht="16.5" thickBot="1">
      <c r="A59" s="98" t="s">
        <v>73</v>
      </c>
      <c r="B59" s="99"/>
      <c r="C59" s="100">
        <f>SUM(C56:E58)</f>
        <v>54721790</v>
      </c>
      <c r="D59" s="100"/>
      <c r="E59" s="101"/>
      <c r="F59" s="102">
        <f>SUM(F56:F58)</f>
        <v>62639481</v>
      </c>
      <c r="G59" s="103">
        <f>SUM(G56:G58)</f>
        <v>63426545</v>
      </c>
    </row>
  </sheetData>
  <sheetProtection/>
  <mergeCells count="58">
    <mergeCell ref="A59:B59"/>
    <mergeCell ref="C59:E59"/>
    <mergeCell ref="A58:B58"/>
    <mergeCell ref="C58:E58"/>
    <mergeCell ref="C53:E53"/>
    <mergeCell ref="A53:B53"/>
    <mergeCell ref="A57:B57"/>
    <mergeCell ref="C57:E57"/>
    <mergeCell ref="A56:B56"/>
    <mergeCell ref="C56:E56"/>
    <mergeCell ref="C54:E54"/>
    <mergeCell ref="A54:B54"/>
    <mergeCell ref="A55:B55"/>
    <mergeCell ref="C55:E55"/>
    <mergeCell ref="A49:B49"/>
    <mergeCell ref="C49:E49"/>
    <mergeCell ref="A52:B52"/>
    <mergeCell ref="C52:E52"/>
    <mergeCell ref="A50:B50"/>
    <mergeCell ref="C50:E50"/>
    <mergeCell ref="A51:B51"/>
    <mergeCell ref="C51:E51"/>
    <mergeCell ref="A47:B47"/>
    <mergeCell ref="C47:E47"/>
    <mergeCell ref="A48:B48"/>
    <mergeCell ref="C48:E48"/>
    <mergeCell ref="A45:B45"/>
    <mergeCell ref="C45:E45"/>
    <mergeCell ref="A46:B46"/>
    <mergeCell ref="C46:E46"/>
    <mergeCell ref="A43:B43"/>
    <mergeCell ref="C43:E43"/>
    <mergeCell ref="A44:B44"/>
    <mergeCell ref="C44:E44"/>
    <mergeCell ref="A38:B38"/>
    <mergeCell ref="C38:E38"/>
    <mergeCell ref="A39:B39"/>
    <mergeCell ref="C39:E39"/>
    <mergeCell ref="A42:B42"/>
    <mergeCell ref="C42:E42"/>
    <mergeCell ref="A34:B34"/>
    <mergeCell ref="C34:E34"/>
    <mergeCell ref="A35:B35"/>
    <mergeCell ref="C35:E35"/>
    <mergeCell ref="A36:B36"/>
    <mergeCell ref="C36:E36"/>
    <mergeCell ref="A37:B37"/>
    <mergeCell ref="C37:E37"/>
    <mergeCell ref="A1:F1"/>
    <mergeCell ref="A40:B40"/>
    <mergeCell ref="C40:E40"/>
    <mergeCell ref="A41:B41"/>
    <mergeCell ref="C41:E41"/>
    <mergeCell ref="A7:B7"/>
    <mergeCell ref="A3:H4"/>
    <mergeCell ref="A6:B6"/>
    <mergeCell ref="C7:D7"/>
    <mergeCell ref="A8:B8"/>
  </mergeCells>
  <printOptions/>
  <pageMargins left="0.1968503937007874" right="0.1968503937007874" top="1.0236220472440944" bottom="0.9055118110236221" header="0.15748031496062992" footer="0.5118110236220472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Ági</dc:creator>
  <cp:keywords/>
  <dc:description/>
  <cp:lastModifiedBy>Ági</cp:lastModifiedBy>
  <dcterms:created xsi:type="dcterms:W3CDTF">2014-04-30T13:45:07Z</dcterms:created>
  <dcterms:modified xsi:type="dcterms:W3CDTF">2014-04-30T13:45:23Z</dcterms:modified>
  <cp:category/>
  <cp:version/>
  <cp:contentType/>
  <cp:contentStatus/>
</cp:coreProperties>
</file>