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1. sz. mell TIB  " sheetId="1" r:id="rId1"/>
  </sheets>
  <definedNames>
    <definedName name="Print_Titles" localSheetId="0">'9.7.1.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5" s="1"/>
  <c r="C40"/>
  <c r="C37"/>
  <c r="C30"/>
  <c r="C26"/>
  <c r="C20"/>
  <c r="C8"/>
  <c r="C36" s="1"/>
  <c r="C41" s="1"/>
  <c r="C57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<sst xmlns="http://schemas.openxmlformats.org/spreadsheetml/2006/main" count="111" uniqueCount="97">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</sst>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0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8"/>
  <sheetViews>
    <sheetView tabSelected="1" view="pageLayout" topLeftCell="D1" zoomScaleNormal="145" workbookViewId="0">
      <selection activeCell="L6" sqref="L6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50">
        <v>20000</v>
      </c>
    </row>
    <row r="35" spans="1:3" s="28" customFormat="1" ht="12" customHeight="1" thickBot="1">
      <c r="A35" s="40" t="s">
        <v>67</v>
      </c>
      <c r="B35" s="41" t="s">
        <v>68</v>
      </c>
      <c r="C35" s="51"/>
    </row>
    <row r="36" spans="1:3" s="28" customFormat="1" ht="12" customHeight="1" thickBot="1">
      <c r="A36" s="19" t="s">
        <v>69</v>
      </c>
      <c r="B36" s="41" t="s">
        <v>70</v>
      </c>
      <c r="C36" s="52">
        <f>+C8+C20+C25+C26+C30+C34+C35</f>
        <v>870595</v>
      </c>
    </row>
    <row r="37" spans="1:3" s="28" customFormat="1" ht="12" customHeight="1" thickBot="1">
      <c r="A37" s="53" t="s">
        <v>71</v>
      </c>
      <c r="B37" s="41" t="s">
        <v>72</v>
      </c>
      <c r="C37" s="52">
        <f>+C38+C39+C40</f>
        <v>86889355</v>
      </c>
    </row>
    <row r="38" spans="1:3" s="28" customFormat="1" ht="12" customHeight="1">
      <c r="A38" s="43" t="s">
        <v>73</v>
      </c>
      <c r="B38" s="44" t="s">
        <v>74</v>
      </c>
      <c r="C38" s="45">
        <v>93639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4">
        <f>86651516+10000+134200</f>
        <v>86795716</v>
      </c>
    </row>
    <row r="41" spans="1:3" s="37" customFormat="1" ht="15" customHeight="1" thickBot="1">
      <c r="A41" s="53" t="s">
        <v>79</v>
      </c>
      <c r="B41" s="55" t="s">
        <v>80</v>
      </c>
      <c r="C41" s="52">
        <f>+C36+C37</f>
        <v>87759950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64"/>
    </row>
    <row r="45" spans="1:3" s="66" customFormat="1" ht="12" customHeight="1" thickBot="1">
      <c r="A45" s="40" t="s">
        <v>14</v>
      </c>
      <c r="B45" s="41" t="s">
        <v>82</v>
      </c>
      <c r="C45" s="65">
        <f>SUM(C46:C50)</f>
        <v>85689940</v>
      </c>
    </row>
    <row r="46" spans="1:3" ht="12" customHeight="1">
      <c r="A46" s="32" t="s">
        <v>16</v>
      </c>
      <c r="B46" s="39" t="s">
        <v>83</v>
      </c>
      <c r="C46" s="45">
        <v>58944411</v>
      </c>
    </row>
    <row r="47" spans="1:3" ht="12" customHeight="1">
      <c r="A47" s="32" t="s">
        <v>18</v>
      </c>
      <c r="B47" s="33" t="s">
        <v>84</v>
      </c>
      <c r="C47" s="67">
        <v>11728198</v>
      </c>
    </row>
    <row r="48" spans="1:3" ht="12" customHeight="1">
      <c r="A48" s="32" t="s">
        <v>20</v>
      </c>
      <c r="B48" s="33" t="s">
        <v>85</v>
      </c>
      <c r="C48" s="68">
        <f>15292331+10000-285000</f>
        <v>15017331</v>
      </c>
    </row>
    <row r="49" spans="1:3" ht="12" customHeight="1">
      <c r="A49" s="32" t="s">
        <v>22</v>
      </c>
      <c r="B49" s="33" t="s">
        <v>86</v>
      </c>
      <c r="C49" s="67"/>
    </row>
    <row r="50" spans="1:3" ht="12" customHeight="1" thickBot="1">
      <c r="A50" s="32" t="s">
        <v>24</v>
      </c>
      <c r="B50" s="33" t="s">
        <v>87</v>
      </c>
      <c r="C50" s="67"/>
    </row>
    <row r="51" spans="1:3" ht="12" customHeight="1" thickBot="1">
      <c r="A51" s="40" t="s">
        <v>38</v>
      </c>
      <c r="B51" s="41" t="s">
        <v>88</v>
      </c>
      <c r="C51" s="65">
        <f>SUM(C52:C54)</f>
        <v>2070010</v>
      </c>
    </row>
    <row r="52" spans="1:3" s="66" customFormat="1" ht="12" customHeight="1">
      <c r="A52" s="32" t="s">
        <v>40</v>
      </c>
      <c r="B52" s="39" t="s">
        <v>89</v>
      </c>
      <c r="C52" s="69">
        <f>1630810+134200+305000</f>
        <v>2070010</v>
      </c>
    </row>
    <row r="53" spans="1:3" ht="12" customHeight="1">
      <c r="A53" s="32" t="s">
        <v>42</v>
      </c>
      <c r="B53" s="33" t="s">
        <v>90</v>
      </c>
      <c r="C53" s="67"/>
    </row>
    <row r="54" spans="1:3" ht="12" customHeight="1">
      <c r="A54" s="32" t="s">
        <v>44</v>
      </c>
      <c r="B54" s="33" t="s">
        <v>91</v>
      </c>
      <c r="C54" s="67"/>
    </row>
    <row r="55" spans="1:3" ht="12" customHeight="1" thickBot="1">
      <c r="A55" s="32" t="s">
        <v>46</v>
      </c>
      <c r="B55" s="33" t="s">
        <v>92</v>
      </c>
      <c r="C55" s="67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70" t="s">
        <v>94</v>
      </c>
      <c r="C57" s="65">
        <f>+C45+C51+C56</f>
        <v>87759950</v>
      </c>
    </row>
    <row r="58" spans="1:3" ht="15" customHeight="1" thickBot="1">
      <c r="C58" s="72"/>
    </row>
    <row r="59" spans="1:3" ht="14.25" customHeight="1" thickBot="1">
      <c r="A59" s="73" t="s">
        <v>95</v>
      </c>
      <c r="B59" s="74"/>
      <c r="C59" s="75">
        <v>21</v>
      </c>
    </row>
    <row r="60" spans="1:3" ht="13.5" thickBot="1">
      <c r="A60" s="73" t="s">
        <v>96</v>
      </c>
      <c r="B60" s="74"/>
      <c r="C60" s="76"/>
    </row>
    <row r="61" spans="1:3">
      <c r="C61" s="77"/>
    </row>
    <row r="62" spans="1:3">
      <c r="C62" s="77"/>
    </row>
    <row r="63" spans="1:3">
      <c r="C63" s="77"/>
    </row>
    <row r="64" spans="1:3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2018-06-04T12:30:39Z</dcterms:created>
  <dcterms:modified xsi:type="dcterms:W3CDTF">2018-06-04T12:30:39Z</dcterms:modified>
</cp:coreProperties>
</file>