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gységes rendeletek\Költségvetés egységes rendeletei\Költségvetés egységes rendelete 2018\"/>
    </mc:Choice>
  </mc:AlternateContent>
  <xr:revisionPtr revIDLastSave="0" documentId="13_ncr:1_{661EAD9A-7881-482B-9BEF-CC390ECE672D}" xr6:coauthVersionLast="40" xr6:coauthVersionMax="40" xr10:uidLastSave="{00000000-0000-0000-0000-000000000000}"/>
  <bookViews>
    <workbookView xWindow="0" yWindow="0" windowWidth="19200" windowHeight="12180" tabRatio="50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uri="smNativeData">
      <pm:revision xmlns:pm="smNativeData" day="1544708797" val="944" rev="123" revOS="4"/>
      <pm:docPrefs xmlns:pm="smNativeData" id="1544708797" fixedDigits="0" showNotice="1" showFrameBounds="1" autoChart="1" recalcOnPrint="1" recalcOnCopy="1" compatTextArt="1" keepXLPalette="1" tab="567" useDefinedPrintRange="1" printArea="currentSheet"/>
      <pm:compatibility xmlns:pm="smNativeData" id="1544708797" overlapCells="1"/>
      <pm:defCurrency xmlns:pm="smNativeData" id="1544708797"/>
    </ext>
  </extLst>
</workbook>
</file>

<file path=xl/calcChain.xml><?xml version="1.0" encoding="utf-8"?>
<calcChain xmlns="http://schemas.openxmlformats.org/spreadsheetml/2006/main">
  <c r="K90" i="1" l="1"/>
  <c r="K91" i="1" s="1"/>
  <c r="J90" i="1"/>
  <c r="M89" i="1"/>
  <c r="M88" i="1"/>
  <c r="M77" i="1"/>
  <c r="M76" i="1"/>
  <c r="M75" i="1"/>
  <c r="M73" i="1"/>
  <c r="M72" i="1"/>
  <c r="J68" i="1"/>
  <c r="M67" i="1"/>
  <c r="M66" i="1"/>
  <c r="M65" i="1"/>
  <c r="M64" i="1"/>
  <c r="M63" i="1"/>
  <c r="M61" i="1"/>
  <c r="M60" i="1"/>
  <c r="L56" i="1"/>
  <c r="L91" i="1" s="1"/>
  <c r="J56" i="1"/>
  <c r="M55" i="1"/>
  <c r="M54" i="1"/>
  <c r="M53" i="1"/>
  <c r="M52" i="1"/>
  <c r="M51" i="1"/>
  <c r="M49" i="1"/>
  <c r="M48" i="1"/>
  <c r="M47" i="1"/>
  <c r="K33" i="1"/>
  <c r="J33" i="1"/>
  <c r="M32" i="1"/>
  <c r="M30" i="1"/>
  <c r="M28" i="1"/>
  <c r="M27" i="1"/>
  <c r="M26" i="1"/>
  <c r="M25" i="1"/>
  <c r="M24" i="1"/>
  <c r="M23" i="1"/>
  <c r="M21" i="1"/>
  <c r="M20" i="1"/>
  <c r="M19" i="1"/>
  <c r="M18" i="1"/>
  <c r="M17" i="1"/>
  <c r="M16" i="1"/>
  <c r="M14" i="1"/>
  <c r="M13" i="1"/>
  <c r="M12" i="1"/>
  <c r="M90" i="1" l="1"/>
  <c r="M56" i="1"/>
  <c r="M68" i="1"/>
  <c r="M33" i="1"/>
  <c r="J91" i="1"/>
  <c r="M91" i="1" l="1"/>
</calcChain>
</file>

<file path=xl/sharedStrings.xml><?xml version="1.0" encoding="utf-8"?>
<sst xmlns="http://schemas.openxmlformats.org/spreadsheetml/2006/main" count="341" uniqueCount="143">
  <si>
    <t>Csorvás Város Önkormányzatának Intézményenkénti kiadásai</t>
  </si>
  <si>
    <t>adatok ezer Ft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</si>
  <si>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</si>
  <si>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</si>
  <si>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</si>
  <si>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</si>
  <si>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</si>
  <si>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</si>
  <si>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</si>
  <si>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</si>
  <si>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</si>
  <si>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</si>
  <si>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</si>
  <si>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</si>
  <si>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1.</t>
  </si>
  <si>
    <t>Cím</t>
  </si>
  <si>
    <t>Alcím</t>
  </si>
  <si>
    <t>Előir.</t>
  </si>
  <si>
    <t>Kiem.</t>
  </si>
  <si>
    <t xml:space="preserve">Cím </t>
  </si>
  <si>
    <t>Előirányzat</t>
  </si>
  <si>
    <t>Kiadások</t>
  </si>
  <si>
    <t>2018. évi ei.</t>
  </si>
  <si>
    <t>2.</t>
  </si>
  <si>
    <t>száma</t>
  </si>
  <si>
    <t>csop</t>
  </si>
  <si>
    <t>előir.</t>
  </si>
  <si>
    <t>neve</t>
  </si>
  <si>
    <t>csoport</t>
  </si>
  <si>
    <t>Kiemelt előirányzat</t>
  </si>
  <si>
    <t>Kötelező</t>
  </si>
  <si>
    <t>Önként vállalt</t>
  </si>
  <si>
    <t>Igazgatási</t>
  </si>
  <si>
    <t>Összesen</t>
  </si>
  <si>
    <t>3.</t>
  </si>
  <si>
    <t>feladatok</t>
  </si>
  <si>
    <t>4.</t>
  </si>
  <si>
    <t xml:space="preserve"> </t>
  </si>
  <si>
    <t>Csorvás Város Önkormányzata</t>
  </si>
  <si>
    <t>5.</t>
  </si>
  <si>
    <t>Költségvetési kiadások</t>
  </si>
  <si>
    <t>6.</t>
  </si>
  <si>
    <t>Személyi juttatások</t>
  </si>
  <si>
    <t>7.</t>
  </si>
  <si>
    <t>Foglalkoztatottak személyi juttatásai</t>
  </si>
  <si>
    <t>-</t>
  </si>
  <si>
    <t>8.</t>
  </si>
  <si>
    <t>Külső személyi juttatások</t>
  </si>
  <si>
    <t>9.</t>
  </si>
  <si>
    <t>Munkaadókat terhelő járulékok és szoc.hjár.adó</t>
  </si>
  <si>
    <t>10.</t>
  </si>
  <si>
    <t>Dologi kiadások</t>
  </si>
  <si>
    <t>11.</t>
  </si>
  <si>
    <t>Készletbeszerzés</t>
  </si>
  <si>
    <t>12.</t>
  </si>
  <si>
    <t>Kommunikációs szolgáltatás</t>
  </si>
  <si>
    <t>13.</t>
  </si>
  <si>
    <t>Szolgáltatási kiadások</t>
  </si>
  <si>
    <t>14.</t>
  </si>
  <si>
    <t>Kiküldetések,reklám-és propaganda kiad.</t>
  </si>
  <si>
    <t>15.</t>
  </si>
  <si>
    <t>Különféle befizetések és egyéb dologi kiad</t>
  </si>
  <si>
    <t>16.</t>
  </si>
  <si>
    <t>Ellátottak pénzbeli juttatásai</t>
  </si>
  <si>
    <t>17.</t>
  </si>
  <si>
    <t>Egyéb működési célú kiadások</t>
  </si>
  <si>
    <t>18.</t>
  </si>
  <si>
    <t>Elvonások, befizetések</t>
  </si>
  <si>
    <t>19.</t>
  </si>
  <si>
    <t>Egyéb működési célú támog. áht-n bel..</t>
  </si>
  <si>
    <t>20.</t>
  </si>
  <si>
    <t>Egyéb működési célú támog. áht-n kív.</t>
  </si>
  <si>
    <t>21.</t>
  </si>
  <si>
    <t>Tartalék</t>
  </si>
  <si>
    <t>22.</t>
  </si>
  <si>
    <t>Beruházások</t>
  </si>
  <si>
    <t>23.</t>
  </si>
  <si>
    <t>Felújítások</t>
  </si>
  <si>
    <t>24.</t>
  </si>
  <si>
    <t>Egyéb felhalmozási célú kiadások</t>
  </si>
  <si>
    <t>25.</t>
  </si>
  <si>
    <t>Felhalmozási célú kölcs. nyújt. áht-n kív.</t>
  </si>
  <si>
    <t>26.</t>
  </si>
  <si>
    <t>Finanszírozási kiadások</t>
  </si>
  <si>
    <t>27.</t>
  </si>
  <si>
    <t>Államháztartáson belüli megelőlegezésvisszaf.</t>
  </si>
  <si>
    <t>28.</t>
  </si>
  <si>
    <t>Összesen:</t>
  </si>
  <si>
    <t>29.</t>
  </si>
  <si>
    <t>Polgármesteri Hivatal</t>
  </si>
  <si>
    <t>30.</t>
  </si>
  <si>
    <t>2. oldal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</si>
  <si>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</si>
  <si>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</si>
  <si>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</si>
  <si>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</si>
  <si>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</si>
  <si>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</si>
  <si>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</si>
  <si>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</si>
  <si>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</si>
  <si>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</si>
  <si>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</si>
  <si>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</si>
  <si>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</si>
  <si>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Különféle befizetések, és egyéb dologi kia.</t>
  </si>
  <si>
    <t>44.</t>
  </si>
  <si>
    <t>45.</t>
  </si>
  <si>
    <t>Óvoda és bölcsőde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</si>
  <si>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</si>
  <si>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</si>
  <si>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</si>
  <si>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</si>
  <si>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</si>
  <si>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</si>
  <si>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</si>
  <si>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</si>
  <si>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</si>
  <si>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</si>
  <si>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</si>
  <si>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</si>
  <si>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Egyesített Szociális Intézmény</t>
  </si>
  <si>
    <t>58.</t>
  </si>
  <si>
    <t>59.</t>
  </si>
  <si>
    <t>60.</t>
  </si>
  <si>
    <t>61.</t>
  </si>
  <si>
    <t>62.</t>
  </si>
  <si>
    <t>63.</t>
  </si>
  <si>
    <t>64.</t>
  </si>
  <si>
    <t>65.</t>
  </si>
  <si>
    <t>3. oldal</t>
  </si>
  <si>
    <t>66.</t>
  </si>
  <si>
    <t>67.</t>
  </si>
  <si>
    <t>68.</t>
  </si>
  <si>
    <t>69.</t>
  </si>
  <si>
    <t>70.</t>
  </si>
  <si>
    <t>71.</t>
  </si>
  <si>
    <t>72.</t>
  </si>
  <si>
    <t>Önkormányzat összesen:</t>
  </si>
  <si>
    <t>hjkl</t>
  </si>
  <si>
    <t>uziui</t>
  </si>
  <si>
    <r>
      <t xml:space="preserve">4. melléklet az önkormányzat 2018. évi költségvetéséről szóló 2/2018.(IÍI.12.) önkormányzati rendelethez </t>
    </r>
    <r>
      <rPr>
        <vertAlign val="superscript"/>
        <sz val="10"/>
        <rFont val="Arial CE"/>
        <charset val="238"/>
      </rPr>
      <t>4</t>
    </r>
  </si>
  <si>
    <r>
      <rPr>
        <vertAlign val="superscript"/>
        <sz val="10"/>
        <rFont val="Arial CE"/>
        <charset val="238"/>
      </rPr>
      <t>4</t>
    </r>
    <r>
      <rPr>
        <sz val="10"/>
        <rFont val="Arial CE"/>
        <charset val="238"/>
      </rPr>
      <t xml:space="preserve"> Módosította az önkormányzat 2018. évi költségvetéséről szóló 2/2018.(III.12.) önkormányzati rendelet módosításáról szóló 17/2018.(XII.21.) önkormányzati rendelet 2. §-a. Hatályos: 2018. XII. 22.-től.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</si>
</sst>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Ft&quot;_-;\-* #,##0\ &quot;Ft&quot;_-;_-* &quot;-&quot;\ &quot;Ft&quot;_-;_-@_-"/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</numFmts>
  <fonts count="12" x14ac:knownFonts="1">
    <font>
      <sz val="10"/>
      <color rgb="FF000000"/>
      <name val="Arial CE"/>
      <family val="2"/>
      <charset val="238"/>
    </font>
    <font>
      <b/>
      <sz val="10"/>
      <color rgb="FF000000"/>
      <name val="Arial CE"/>
      <family val="2"/>
      <charset val="238"/>
    </font>
    <font>
      <b/>
      <sz val="8"/>
      <color rgb="FF000000"/>
      <name val="Arial CE"/>
      <family val="2"/>
      <charset val="238"/>
    </font>
    <font>
      <sz val="8"/>
      <color rgb="FF000000"/>
      <name val="Arial CE"/>
      <family val="2"/>
      <charset val="238"/>
    </font>
    <font>
      <b/>
      <sz val="14"/>
      <color rgb="FF000000"/>
      <name val="Arial CE"/>
      <family val="2"/>
      <charset val="238"/>
    </font>
    <font>
      <u/>
      <sz val="10"/>
      <color rgb="FF0000FF"/>
      <name val="Arial CE"/>
      <family val="2"/>
      <charset val="238"/>
    </font>
    <font>
      <u/>
      <sz val="10"/>
      <color rgb="FF800080"/>
      <name val="Arial CE"/>
      <family val="2"/>
      <charset val="238"/>
    </font>
    <font>
      <b/>
      <u/>
      <sz val="10"/>
      <color rgb="FF000000"/>
      <name val="Arial CE"/>
      <family val="2"/>
      <charset val="238"/>
    </font>
    <font>
      <b/>
      <sz val="10"/>
      <color rgb="FF000000"/>
      <name val="Arial CE"/>
      <family val="2"/>
      <charset val="238"/>
    </font>
    <font>
      <sz val="10"/>
      <color rgb="FF000000"/>
      <name val="Arial CE"/>
      <family val="2"/>
      <charset val="238"/>
    </font>
    <font>
      <vertAlign val="superscript"/>
      <sz val="10"/>
      <name val="Arial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8">
    <xf numFmtId="0" fontId="0" fillId="0" borderId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49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/>
    <xf numFmtId="0" fontId="2" fillId="0" borderId="1" xfId="0" applyFont="1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3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164" fontId="0" fillId="0" borderId="1" xfId="0" applyNumberFormat="1" applyBorder="1" applyAlignment="1">
      <alignment horizontal="right"/>
    </xf>
    <xf numFmtId="0" fontId="0" fillId="0" borderId="4" xfId="0" applyBorder="1"/>
    <xf numFmtId="164" fontId="8" fillId="0" borderId="1" xfId="0" applyNumberFormat="1" applyFont="1" applyBorder="1" applyAlignment="1">
      <alignment horizontal="right"/>
    </xf>
    <xf numFmtId="164" fontId="8" fillId="0" borderId="1" xfId="0" applyNumberFormat="1" applyFont="1" applyBorder="1"/>
    <xf numFmtId="0" fontId="2" fillId="0" borderId="6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7" fillId="0" borderId="6" xfId="0" applyFont="1" applyBorder="1" applyAlignment="1">
      <alignment horizontal="left"/>
    </xf>
    <xf numFmtId="0" fontId="0" fillId="0" borderId="6" xfId="0" applyBorder="1"/>
    <xf numFmtId="0" fontId="0" fillId="0" borderId="6" xfId="0" applyBorder="1" applyAlignment="1">
      <alignment horizontal="left"/>
    </xf>
    <xf numFmtId="164" fontId="0" fillId="0" borderId="6" xfId="0" applyNumberFormat="1" applyBorder="1"/>
    <xf numFmtId="164" fontId="0" fillId="0" borderId="6" xfId="0" applyNumberForma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6" xfId="0" applyFont="1" applyBorder="1" applyAlignment="1">
      <alignment horizontal="left" wrapText="1"/>
    </xf>
    <xf numFmtId="0" fontId="0" fillId="0" borderId="6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</cellXfs>
  <cellStyles count="8">
    <cellStyle name="Ezres" xfId="1" builtinId="3" customBuiltin="1"/>
    <cellStyle name="Ezres [0]" xfId="2" builtinId="6" customBuiltin="1"/>
    <cellStyle name="Hivatkozás" xfId="3" builtinId="8" customBuiltin="1"/>
    <cellStyle name="Látott hivatkozás" xfId="4" builtinId="9" customBuiltin="1"/>
    <cellStyle name="Normál" xfId="0" builtinId="0" customBuiltin="1"/>
    <cellStyle name="Pénznem" xfId="5" builtinId="4" customBuiltin="1"/>
    <cellStyle name="Pénznem [0]" xfId="6" builtinId="7" customBuiltin="1"/>
    <cellStyle name="Százalék" xfId="7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44708797" count="1">
        <pm:charStyle name="Normál" fontId="0" Id="1"/>
      </pm:charStyles>
      <pm:colors xmlns:pm="smNativeData" id="1544708797" count="35">
        <pm:color name="Bíbor" rgb="FF00FF"/>
        <pm:color name="Sötétpiros" rgb="800000"/>
        <pm:color name="Sötét bíbor" rgb="800080"/>
        <pm:color name="Sötétcián" rgb="008080"/>
        <pm:color name="Télizöld" rgb="9999FF"/>
        <pm:color name="Szilva" rgb="993366"/>
        <pm:color name="Elefántcsont" rgb="FFFFCC"/>
        <pm:color name="Fényes cián" rgb="CCFFFF"/>
        <pm:color name="Sötétlila" rgb="660066"/>
        <pm:color name="Korall" rgb="FF8080"/>
        <pm:color name="Óceánkék" rgb="0066CC"/>
        <pm:color name="Jégkék" rgb="CCCCFF"/>
        <pm:color name="Égkék" rgb="00CCFF"/>
        <pm:color name="Világoszöld" rgb="CCFFCC"/>
        <pm:color name="Világossárga" rgb="FFFF99"/>
        <pm:color name="Halványkék" rgb="99CCFF"/>
        <pm:color name="Világos bíbor" rgb="FF99CC"/>
        <pm:color name="Levendula" rgb="CC99FF"/>
        <pm:color name="Sárgásbarna" rgb="FFCC99"/>
        <pm:color name="Világoskék" rgb="3366FF"/>
        <pm:color name="Vízkék" rgb="33CCCC"/>
        <pm:color name="Citromsárga" rgb="99CC00"/>
        <pm:color name="Arany" rgb="FFCC00"/>
        <pm:color name="Fényes narancs" rgb="FF9900"/>
        <pm:color name="Narancssárga" rgb="FF6600"/>
        <pm:color name="Kékesszürke" rgb="666699"/>
        <pm:color name="40% - Szürke" rgb="969696"/>
        <pm:color name="Kékeszöld" rgb="003366"/>
        <pm:color name="Tengerzöld" rgb="339966"/>
        <pm:color name="Sötétzöld 1" rgb="003300"/>
        <pm:color name="Olíva" rgb="333300"/>
        <pm:color name="Barna 1" rgb="993300"/>
        <pm:color name="Indigókék" rgb="333399"/>
        <pm:color name="80% - Szürke" rgb="333333"/>
        <pm:color name="20% - Szürke" rgb="C5C5C5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1"/>
  <sheetViews>
    <sheetView tabSelected="1" topLeftCell="A85" workbookViewId="0">
      <selection activeCell="N91" sqref="N91"/>
    </sheetView>
  </sheetViews>
  <sheetFormatPr defaultRowHeight="12.75" x14ac:dyDescent="0.2"/>
  <cols>
    <col min="1" max="1" width="3.42578125" customWidth="1"/>
    <col min="2" max="2" width="5.42578125" customWidth="1"/>
    <col min="3" max="3" width="5.85546875" customWidth="1"/>
    <col min="4" max="4" width="6.28515625" customWidth="1"/>
    <col min="5" max="5" width="6.85546875" customWidth="1"/>
    <col min="6" max="6" width="5.5703125" customWidth="1"/>
    <col min="7" max="7" width="5.85546875" customWidth="1"/>
    <col min="9" max="9" width="26.5703125" customWidth="1"/>
    <col min="10" max="10" width="12.42578125" customWidth="1"/>
    <col min="11" max="11" width="12" customWidth="1"/>
    <col min="12" max="12" width="10.42578125" customWidth="1"/>
    <col min="13" max="13" width="11.7109375" customWidth="1"/>
  </cols>
  <sheetData>
    <row r="1" spans="1:14" ht="14.25" x14ac:dyDescent="0.2">
      <c r="A1" s="46" t="s">
        <v>141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x14ac:dyDescent="0.2">
      <c r="A2" s="47"/>
      <c r="B2" s="47"/>
      <c r="C2" s="47"/>
      <c r="D2" s="47"/>
      <c r="E2" s="47"/>
      <c r="F2" s="47"/>
      <c r="G2" s="47"/>
      <c r="H2" s="47"/>
      <c r="I2" s="47"/>
      <c r="J2" s="47"/>
    </row>
    <row r="3" spans="1:14" ht="18" x14ac:dyDescent="0.25">
      <c r="A3" s="48" t="s">
        <v>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14" x14ac:dyDescent="0.2">
      <c r="C4" s="3"/>
      <c r="J4" s="4"/>
      <c r="L4" s="39" t="s">
        <v>1</v>
      </c>
      <c r="M4" s="39"/>
    </row>
    <row r="5" spans="1:14" x14ac:dyDescent="0.2">
      <c r="A5" s="10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</row>
    <row r="6" spans="1:14" x14ac:dyDescent="0.2">
      <c r="A6" s="10" t="s">
        <v>14</v>
      </c>
      <c r="B6" s="1" t="s">
        <v>15</v>
      </c>
      <c r="C6" s="1" t="s">
        <v>16</v>
      </c>
      <c r="D6" s="1" t="s">
        <v>17</v>
      </c>
      <c r="E6" s="1" t="s">
        <v>18</v>
      </c>
      <c r="F6" s="1" t="s">
        <v>19</v>
      </c>
      <c r="G6" s="1" t="s">
        <v>16</v>
      </c>
      <c r="H6" s="1" t="s">
        <v>20</v>
      </c>
      <c r="I6" s="1" t="s">
        <v>21</v>
      </c>
      <c r="J6" s="1" t="s">
        <v>22</v>
      </c>
      <c r="K6" s="1" t="s">
        <v>22</v>
      </c>
      <c r="L6" s="1" t="s">
        <v>22</v>
      </c>
      <c r="M6" s="1" t="s">
        <v>22</v>
      </c>
    </row>
    <row r="7" spans="1:14" x14ac:dyDescent="0.2">
      <c r="A7" s="10" t="s">
        <v>23</v>
      </c>
      <c r="B7" s="1" t="s">
        <v>24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27</v>
      </c>
      <c r="H7" s="1" t="s">
        <v>28</v>
      </c>
      <c r="I7" s="1" t="s">
        <v>29</v>
      </c>
      <c r="J7" s="1" t="s">
        <v>30</v>
      </c>
      <c r="K7" s="1" t="s">
        <v>31</v>
      </c>
      <c r="L7" s="1" t="s">
        <v>32</v>
      </c>
      <c r="M7" s="1" t="s">
        <v>33</v>
      </c>
    </row>
    <row r="8" spans="1:14" x14ac:dyDescent="0.2">
      <c r="A8" s="10" t="s">
        <v>34</v>
      </c>
      <c r="B8" s="2"/>
      <c r="C8" s="2"/>
      <c r="D8" s="1" t="s">
        <v>24</v>
      </c>
      <c r="E8" s="1" t="s">
        <v>24</v>
      </c>
      <c r="F8" s="1"/>
      <c r="G8" s="1"/>
      <c r="H8" s="1" t="s">
        <v>27</v>
      </c>
      <c r="I8" s="1" t="s">
        <v>27</v>
      </c>
      <c r="J8" s="1" t="s">
        <v>35</v>
      </c>
      <c r="K8" s="1" t="s">
        <v>35</v>
      </c>
      <c r="L8" s="1" t="s">
        <v>35</v>
      </c>
      <c r="M8" s="6"/>
    </row>
    <row r="9" spans="1:14" x14ac:dyDescent="0.2">
      <c r="A9" s="10" t="s">
        <v>36</v>
      </c>
      <c r="B9" s="5">
        <v>1</v>
      </c>
      <c r="C9" s="5"/>
      <c r="D9" s="5"/>
      <c r="E9" s="5" t="s">
        <v>37</v>
      </c>
      <c r="F9" s="6" t="s">
        <v>38</v>
      </c>
      <c r="G9" s="6"/>
      <c r="H9" s="6"/>
      <c r="I9" s="6"/>
      <c r="J9" s="6"/>
      <c r="K9" s="6"/>
      <c r="L9" s="6"/>
      <c r="M9" s="6"/>
    </row>
    <row r="10" spans="1:14" x14ac:dyDescent="0.2">
      <c r="A10" s="10" t="s">
        <v>39</v>
      </c>
      <c r="B10" s="5"/>
      <c r="C10" s="5"/>
      <c r="D10" s="5"/>
      <c r="E10" s="5"/>
      <c r="F10" s="41" t="s">
        <v>40</v>
      </c>
      <c r="G10" s="42"/>
      <c r="H10" s="42"/>
      <c r="I10" s="42"/>
      <c r="J10" s="42"/>
      <c r="K10" s="42"/>
      <c r="L10" s="42"/>
      <c r="M10" s="43"/>
    </row>
    <row r="11" spans="1:14" x14ac:dyDescent="0.2">
      <c r="A11" s="10" t="s">
        <v>41</v>
      </c>
      <c r="B11" s="5"/>
      <c r="C11" s="5"/>
      <c r="D11" s="5">
        <v>1</v>
      </c>
      <c r="E11" s="5"/>
      <c r="F11" s="6"/>
      <c r="G11" s="36" t="s">
        <v>42</v>
      </c>
      <c r="H11" s="40"/>
      <c r="I11" s="37"/>
      <c r="J11" s="6"/>
      <c r="K11" s="6"/>
      <c r="L11" s="6"/>
      <c r="M11" s="6"/>
    </row>
    <row r="12" spans="1:14" x14ac:dyDescent="0.2">
      <c r="A12" s="10" t="s">
        <v>43</v>
      </c>
      <c r="B12" s="5"/>
      <c r="C12" s="5"/>
      <c r="D12" s="5"/>
      <c r="E12" s="5">
        <v>1</v>
      </c>
      <c r="F12" s="6"/>
      <c r="G12" s="6"/>
      <c r="H12" s="36" t="s">
        <v>44</v>
      </c>
      <c r="I12" s="37"/>
      <c r="J12" s="22">
        <v>92590</v>
      </c>
      <c r="K12" s="16" t="s">
        <v>45</v>
      </c>
      <c r="L12" s="16" t="s">
        <v>45</v>
      </c>
      <c r="M12" s="22">
        <f>SUM(J12:L12)</f>
        <v>92590</v>
      </c>
    </row>
    <row r="13" spans="1:14" x14ac:dyDescent="0.2">
      <c r="A13" s="10" t="s">
        <v>46</v>
      </c>
      <c r="B13" s="5"/>
      <c r="C13" s="5"/>
      <c r="D13" s="5"/>
      <c r="E13" s="5">
        <v>2</v>
      </c>
      <c r="F13" s="6"/>
      <c r="G13" s="6"/>
      <c r="H13" s="36" t="s">
        <v>47</v>
      </c>
      <c r="I13" s="37"/>
      <c r="J13" s="7">
        <v>26248</v>
      </c>
      <c r="K13" s="16" t="s">
        <v>45</v>
      </c>
      <c r="L13" s="16" t="s">
        <v>45</v>
      </c>
      <c r="M13" s="22">
        <f>SUM(J13:L13)</f>
        <v>26248</v>
      </c>
    </row>
    <row r="14" spans="1:14" x14ac:dyDescent="0.2">
      <c r="A14" s="10" t="s">
        <v>48</v>
      </c>
      <c r="B14" s="5"/>
      <c r="C14" s="5"/>
      <c r="D14" s="5">
        <v>2</v>
      </c>
      <c r="E14" s="5"/>
      <c r="F14" s="6"/>
      <c r="G14" s="36" t="s">
        <v>49</v>
      </c>
      <c r="H14" s="40"/>
      <c r="I14" s="37"/>
      <c r="J14" s="7">
        <v>15973</v>
      </c>
      <c r="K14" s="16" t="s">
        <v>45</v>
      </c>
      <c r="L14" s="16" t="s">
        <v>45</v>
      </c>
      <c r="M14" s="22">
        <f>SUM(J14:L14)</f>
        <v>15973</v>
      </c>
    </row>
    <row r="15" spans="1:14" x14ac:dyDescent="0.2">
      <c r="A15" s="10" t="s">
        <v>50</v>
      </c>
      <c r="B15" s="5"/>
      <c r="C15" s="5"/>
      <c r="D15" s="5">
        <v>3</v>
      </c>
      <c r="E15" s="5"/>
      <c r="F15" s="6"/>
      <c r="G15" s="36" t="s">
        <v>51</v>
      </c>
      <c r="H15" s="40"/>
      <c r="I15" s="37"/>
      <c r="J15" s="11"/>
      <c r="K15" s="16"/>
      <c r="L15" s="16"/>
      <c r="M15" s="16"/>
    </row>
    <row r="16" spans="1:14" x14ac:dyDescent="0.2">
      <c r="A16" s="10" t="s">
        <v>52</v>
      </c>
      <c r="B16" s="5"/>
      <c r="C16" s="5"/>
      <c r="D16" s="5"/>
      <c r="E16" s="5">
        <v>1</v>
      </c>
      <c r="F16" s="6"/>
      <c r="G16" s="6"/>
      <c r="H16" s="36" t="s">
        <v>53</v>
      </c>
      <c r="I16" s="37"/>
      <c r="J16" s="7">
        <v>18554</v>
      </c>
      <c r="K16" s="22">
        <v>150</v>
      </c>
      <c r="L16" s="16" t="s">
        <v>45</v>
      </c>
      <c r="M16" s="22">
        <f>SUM(J16:L16)</f>
        <v>18704</v>
      </c>
    </row>
    <row r="17" spans="1:13" x14ac:dyDescent="0.2">
      <c r="A17" s="10" t="s">
        <v>54</v>
      </c>
      <c r="B17" s="5"/>
      <c r="C17" s="5"/>
      <c r="D17" s="5"/>
      <c r="E17" s="5">
        <v>2</v>
      </c>
      <c r="F17" s="6"/>
      <c r="G17" s="6"/>
      <c r="H17" s="36" t="s">
        <v>55</v>
      </c>
      <c r="I17" s="37"/>
      <c r="J17" s="7">
        <v>1250</v>
      </c>
      <c r="K17" s="16" t="s">
        <v>45</v>
      </c>
      <c r="L17" s="16" t="s">
        <v>45</v>
      </c>
      <c r="M17" s="22">
        <f>SUM(J17:L17)</f>
        <v>1250</v>
      </c>
    </row>
    <row r="18" spans="1:13" x14ac:dyDescent="0.2">
      <c r="A18" s="10" t="s">
        <v>56</v>
      </c>
      <c r="B18" s="5"/>
      <c r="C18" s="5" t="s">
        <v>37</v>
      </c>
      <c r="D18" s="5"/>
      <c r="E18" s="5">
        <v>3</v>
      </c>
      <c r="F18" s="6"/>
      <c r="G18" s="6"/>
      <c r="H18" s="36" t="s">
        <v>57</v>
      </c>
      <c r="I18" s="37"/>
      <c r="J18" s="7">
        <v>95634</v>
      </c>
      <c r="K18" s="22">
        <v>550</v>
      </c>
      <c r="L18" s="16" t="s">
        <v>45</v>
      </c>
      <c r="M18" s="22">
        <f>SUM(J18:L18)</f>
        <v>96184</v>
      </c>
    </row>
    <row r="19" spans="1:13" x14ac:dyDescent="0.2">
      <c r="A19" s="10" t="s">
        <v>58</v>
      </c>
      <c r="B19" s="5"/>
      <c r="C19" s="5"/>
      <c r="D19" s="5"/>
      <c r="E19" s="5">
        <v>4</v>
      </c>
      <c r="F19" s="6"/>
      <c r="G19" s="6"/>
      <c r="H19" s="36" t="s">
        <v>59</v>
      </c>
      <c r="I19" s="37"/>
      <c r="J19" s="22">
        <v>2080</v>
      </c>
      <c r="K19" s="16" t="s">
        <v>45</v>
      </c>
      <c r="L19" s="16" t="s">
        <v>45</v>
      </c>
      <c r="M19" s="22">
        <f>SUM(J19:L19)</f>
        <v>2080</v>
      </c>
    </row>
    <row r="20" spans="1:13" x14ac:dyDescent="0.2">
      <c r="A20" s="10" t="s">
        <v>60</v>
      </c>
      <c r="B20" s="5"/>
      <c r="C20" s="5"/>
      <c r="D20" s="5"/>
      <c r="E20" s="5">
        <v>5</v>
      </c>
      <c r="F20" s="6"/>
      <c r="G20" s="6"/>
      <c r="H20" s="36" t="s">
        <v>61</v>
      </c>
      <c r="I20" s="37"/>
      <c r="J20" s="7">
        <v>29331</v>
      </c>
      <c r="K20" s="22">
        <v>190</v>
      </c>
      <c r="L20" s="16"/>
      <c r="M20" s="22">
        <f>SUM(J20:L20)</f>
        <v>29521</v>
      </c>
    </row>
    <row r="21" spans="1:13" x14ac:dyDescent="0.2">
      <c r="A21" s="10" t="s">
        <v>62</v>
      </c>
      <c r="B21" s="5"/>
      <c r="C21" s="5"/>
      <c r="D21" s="5">
        <v>4</v>
      </c>
      <c r="E21" s="5"/>
      <c r="F21" s="6"/>
      <c r="G21" s="36" t="s">
        <v>63</v>
      </c>
      <c r="H21" s="40"/>
      <c r="I21" s="37"/>
      <c r="J21" s="22">
        <v>44292</v>
      </c>
      <c r="K21" s="16" t="s">
        <v>45</v>
      </c>
      <c r="L21" s="16" t="s">
        <v>45</v>
      </c>
      <c r="M21" s="22">
        <f>SUM(I21:L21)</f>
        <v>44292</v>
      </c>
    </row>
    <row r="22" spans="1:13" x14ac:dyDescent="0.2">
      <c r="A22" s="10" t="s">
        <v>64</v>
      </c>
      <c r="B22" s="5"/>
      <c r="C22" s="5"/>
      <c r="D22" s="5">
        <v>5</v>
      </c>
      <c r="E22" s="5"/>
      <c r="F22" s="6"/>
      <c r="G22" s="36" t="s">
        <v>65</v>
      </c>
      <c r="H22" s="40"/>
      <c r="I22" s="37"/>
      <c r="J22" s="7"/>
      <c r="K22" s="16"/>
      <c r="L22" s="16"/>
      <c r="M22" s="16"/>
    </row>
    <row r="23" spans="1:13" x14ac:dyDescent="0.2">
      <c r="A23" s="10" t="s">
        <v>66</v>
      </c>
      <c r="B23" s="5"/>
      <c r="C23" s="5"/>
      <c r="D23" s="5"/>
      <c r="E23" s="5">
        <v>1</v>
      </c>
      <c r="F23" s="6"/>
      <c r="G23" s="18"/>
      <c r="H23" s="19" t="s">
        <v>67</v>
      </c>
      <c r="I23" s="20"/>
      <c r="J23" s="7">
        <v>1506</v>
      </c>
      <c r="K23" s="16" t="s">
        <v>45</v>
      </c>
      <c r="L23" s="16" t="s">
        <v>45</v>
      </c>
      <c r="M23" s="22">
        <f>SUM(I23:L23)</f>
        <v>1506</v>
      </c>
    </row>
    <row r="24" spans="1:13" x14ac:dyDescent="0.2">
      <c r="A24" s="10" t="s">
        <v>68</v>
      </c>
      <c r="B24" s="5"/>
      <c r="C24" s="5"/>
      <c r="D24" s="5"/>
      <c r="E24" s="5">
        <v>1</v>
      </c>
      <c r="F24" s="6"/>
      <c r="G24" s="19"/>
      <c r="H24" s="19" t="s">
        <v>69</v>
      </c>
      <c r="I24" s="20"/>
      <c r="J24" s="7">
        <v>7995</v>
      </c>
      <c r="K24" s="16" t="s">
        <v>45</v>
      </c>
      <c r="L24" s="16" t="s">
        <v>45</v>
      </c>
      <c r="M24" s="22">
        <f>SUM(I24:L24)</f>
        <v>7995</v>
      </c>
    </row>
    <row r="25" spans="1:13" x14ac:dyDescent="0.2">
      <c r="A25" s="10" t="s">
        <v>70</v>
      </c>
      <c r="B25" s="5"/>
      <c r="C25" s="5"/>
      <c r="D25" s="5"/>
      <c r="E25" s="5">
        <v>2</v>
      </c>
      <c r="F25" s="6"/>
      <c r="G25" s="6"/>
      <c r="H25" s="36" t="s">
        <v>71</v>
      </c>
      <c r="I25" s="37"/>
      <c r="J25" s="7">
        <v>22562</v>
      </c>
      <c r="K25" s="22">
        <v>1500</v>
      </c>
      <c r="L25" s="16" t="s">
        <v>45</v>
      </c>
      <c r="M25" s="22">
        <f>SUM(J25:L25)</f>
        <v>24062</v>
      </c>
    </row>
    <row r="26" spans="1:13" x14ac:dyDescent="0.2">
      <c r="A26" s="10" t="s">
        <v>72</v>
      </c>
      <c r="B26" s="5"/>
      <c r="C26" s="5"/>
      <c r="D26" s="5"/>
      <c r="E26" s="5">
        <v>4</v>
      </c>
      <c r="F26" s="6"/>
      <c r="G26" s="18"/>
      <c r="H26" s="19" t="s">
        <v>73</v>
      </c>
      <c r="I26" s="20"/>
      <c r="J26" s="7">
        <v>1935</v>
      </c>
      <c r="K26" s="16" t="s">
        <v>45</v>
      </c>
      <c r="L26" s="16" t="s">
        <v>45</v>
      </c>
      <c r="M26" s="22">
        <f>SUM(I26:L26)</f>
        <v>1935</v>
      </c>
    </row>
    <row r="27" spans="1:13" x14ac:dyDescent="0.2">
      <c r="A27" s="10" t="s">
        <v>74</v>
      </c>
      <c r="B27" s="5"/>
      <c r="C27" s="5"/>
      <c r="D27" s="5">
        <v>6</v>
      </c>
      <c r="E27" s="5"/>
      <c r="F27" s="6"/>
      <c r="G27" s="36" t="s">
        <v>75</v>
      </c>
      <c r="H27" s="40"/>
      <c r="I27" s="37"/>
      <c r="J27" s="22">
        <v>468141</v>
      </c>
      <c r="K27" s="16" t="s">
        <v>45</v>
      </c>
      <c r="L27" s="16" t="s">
        <v>45</v>
      </c>
      <c r="M27" s="22">
        <f>SUM(I27:L27)</f>
        <v>468141</v>
      </c>
    </row>
    <row r="28" spans="1:13" x14ac:dyDescent="0.2">
      <c r="A28" s="10" t="s">
        <v>76</v>
      </c>
      <c r="B28" s="5"/>
      <c r="C28" s="5"/>
      <c r="D28" s="5">
        <v>7</v>
      </c>
      <c r="E28" s="5"/>
      <c r="F28" s="6"/>
      <c r="G28" s="36" t="s">
        <v>77</v>
      </c>
      <c r="H28" s="40"/>
      <c r="I28" s="37"/>
      <c r="J28" s="22">
        <v>43032</v>
      </c>
      <c r="K28" s="16" t="s">
        <v>45</v>
      </c>
      <c r="L28" s="16" t="s">
        <v>45</v>
      </c>
      <c r="M28" s="22">
        <f>SUM(I28:L28)</f>
        <v>43032</v>
      </c>
    </row>
    <row r="29" spans="1:13" x14ac:dyDescent="0.2">
      <c r="A29" s="10" t="s">
        <v>78</v>
      </c>
      <c r="B29" s="5"/>
      <c r="C29" s="5"/>
      <c r="D29" s="5">
        <v>8</v>
      </c>
      <c r="E29" s="5"/>
      <c r="F29" s="6"/>
      <c r="G29" s="36" t="s">
        <v>79</v>
      </c>
      <c r="H29" s="40"/>
      <c r="I29" s="37"/>
      <c r="J29" s="7"/>
      <c r="K29" s="7"/>
      <c r="L29" s="7"/>
      <c r="M29" s="7"/>
    </row>
    <row r="30" spans="1:13" x14ac:dyDescent="0.2">
      <c r="A30" s="10" t="s">
        <v>80</v>
      </c>
      <c r="B30" s="5"/>
      <c r="C30" s="5"/>
      <c r="D30" s="5"/>
      <c r="E30" s="5">
        <v>1</v>
      </c>
      <c r="F30" s="6"/>
      <c r="G30" s="6"/>
      <c r="H30" s="36" t="s">
        <v>81</v>
      </c>
      <c r="I30" s="37"/>
      <c r="J30" s="22">
        <v>20000</v>
      </c>
      <c r="K30" s="5" t="s">
        <v>45</v>
      </c>
      <c r="L30" s="5" t="s">
        <v>45</v>
      </c>
      <c r="M30" s="22">
        <f>SUM(J30:L30)</f>
        <v>20000</v>
      </c>
    </row>
    <row r="31" spans="1:13" x14ac:dyDescent="0.2">
      <c r="A31" s="10" t="s">
        <v>82</v>
      </c>
      <c r="B31" s="5"/>
      <c r="C31" s="5"/>
      <c r="D31" s="5"/>
      <c r="E31" s="5"/>
      <c r="F31" s="41" t="s">
        <v>83</v>
      </c>
      <c r="G31" s="42"/>
      <c r="H31" s="42"/>
      <c r="I31" s="42"/>
      <c r="J31" s="42"/>
      <c r="K31" s="42"/>
      <c r="L31" s="42"/>
      <c r="M31" s="43"/>
    </row>
    <row r="32" spans="1:13" x14ac:dyDescent="0.2">
      <c r="A32" s="10" t="s">
        <v>84</v>
      </c>
      <c r="B32" s="5"/>
      <c r="C32" s="5"/>
      <c r="D32" s="5">
        <v>9</v>
      </c>
      <c r="E32" s="5"/>
      <c r="F32" s="6"/>
      <c r="G32" s="18" t="s">
        <v>85</v>
      </c>
      <c r="H32" s="21"/>
      <c r="I32" s="20"/>
      <c r="J32" s="7">
        <v>17347</v>
      </c>
      <c r="K32" s="16" t="s">
        <v>45</v>
      </c>
      <c r="L32" s="16" t="s">
        <v>45</v>
      </c>
      <c r="M32" s="22">
        <f>SUM(I32:L32)</f>
        <v>17347</v>
      </c>
    </row>
    <row r="33" spans="1:14" x14ac:dyDescent="0.2">
      <c r="A33" s="10" t="s">
        <v>86</v>
      </c>
      <c r="B33" s="5"/>
      <c r="C33" s="5"/>
      <c r="D33" s="5"/>
      <c r="E33" s="5"/>
      <c r="F33" s="6"/>
      <c r="G33" s="33" t="s">
        <v>87</v>
      </c>
      <c r="H33" s="34"/>
      <c r="I33" s="35"/>
      <c r="J33" s="9">
        <f>SUM(J32,J30,J23:J28,J16:J21,J12:J14)</f>
        <v>908470</v>
      </c>
      <c r="K33" s="24">
        <f>SUM(K30,K25,K16:K21,K12:K14)</f>
        <v>2390</v>
      </c>
      <c r="L33" s="16" t="s">
        <v>45</v>
      </c>
      <c r="M33" s="24">
        <f>SUM(M32,M30,M23:M28,M16:M21,M12:M14)</f>
        <v>910860</v>
      </c>
    </row>
    <row r="34" spans="1:14" x14ac:dyDescent="0.2">
      <c r="A34" s="10" t="s">
        <v>88</v>
      </c>
      <c r="B34" s="5">
        <v>2</v>
      </c>
      <c r="C34" s="5"/>
      <c r="D34" s="5"/>
      <c r="E34" s="5"/>
      <c r="F34" s="36" t="s">
        <v>89</v>
      </c>
      <c r="G34" s="40"/>
      <c r="H34" s="40"/>
      <c r="I34" s="37"/>
      <c r="J34" s="7"/>
      <c r="K34" s="5"/>
      <c r="L34" s="5"/>
      <c r="M34" s="7"/>
    </row>
    <row r="35" spans="1:14" x14ac:dyDescent="0.2">
      <c r="A35" s="10" t="s">
        <v>90</v>
      </c>
      <c r="B35" s="5"/>
      <c r="C35" s="5"/>
      <c r="D35" s="5"/>
      <c r="E35" s="5"/>
      <c r="F35" s="41" t="s">
        <v>40</v>
      </c>
      <c r="G35" s="42"/>
      <c r="H35" s="42"/>
      <c r="I35" s="42"/>
      <c r="J35" s="42"/>
      <c r="K35" s="42"/>
      <c r="L35" s="42"/>
      <c r="M35" s="43"/>
    </row>
    <row r="36" spans="1:14" x14ac:dyDescent="0.2">
      <c r="A36" s="26"/>
      <c r="B36" s="27"/>
      <c r="C36" s="27"/>
      <c r="D36" s="27"/>
      <c r="E36" s="27"/>
      <c r="F36" s="28"/>
      <c r="G36" s="28"/>
      <c r="H36" s="28"/>
      <c r="I36" s="28"/>
      <c r="J36" s="28"/>
      <c r="K36" s="28"/>
      <c r="L36" s="28"/>
      <c r="M36" s="28"/>
    </row>
    <row r="37" spans="1:14" ht="30" customHeight="1" x14ac:dyDescent="0.2">
      <c r="A37" s="44" t="s">
        <v>142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</row>
    <row r="38" spans="1:14" x14ac:dyDescent="0.2">
      <c r="A38" s="26"/>
      <c r="B38" s="27"/>
      <c r="C38" s="27"/>
      <c r="D38" s="27"/>
      <c r="E38" s="27"/>
      <c r="F38" s="28"/>
      <c r="G38" s="28"/>
      <c r="H38" s="28"/>
      <c r="I38" s="28"/>
      <c r="J38" s="28"/>
      <c r="K38" s="28"/>
      <c r="L38" s="28"/>
      <c r="M38" s="28"/>
    </row>
    <row r="39" spans="1:14" x14ac:dyDescent="0.2">
      <c r="A39" s="26"/>
      <c r="B39" s="27"/>
      <c r="C39" s="27"/>
      <c r="D39" s="27"/>
      <c r="E39" s="27"/>
      <c r="F39" s="28"/>
      <c r="G39" s="28"/>
      <c r="H39" s="28"/>
      <c r="I39" s="28"/>
      <c r="J39" s="28"/>
      <c r="K39" s="28"/>
      <c r="L39" s="28"/>
      <c r="M39" s="28"/>
    </row>
    <row r="40" spans="1:14" x14ac:dyDescent="0.2">
      <c r="A40" s="38" t="s">
        <v>91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</row>
    <row r="41" spans="1:14" x14ac:dyDescent="0.2">
      <c r="A41" s="12"/>
      <c r="B41" s="13"/>
      <c r="C41" s="13"/>
      <c r="D41" s="13"/>
      <c r="E41" s="13"/>
      <c r="F41" s="14"/>
      <c r="G41" s="14"/>
      <c r="H41" s="14"/>
      <c r="I41" s="14"/>
      <c r="J41" s="15"/>
      <c r="L41" s="39"/>
      <c r="M41" s="39"/>
    </row>
    <row r="42" spans="1:14" x14ac:dyDescent="0.2">
      <c r="A42" s="10"/>
      <c r="B42" s="1" t="s">
        <v>2</v>
      </c>
      <c r="C42" s="1" t="s">
        <v>3</v>
      </c>
      <c r="D42" s="1" t="s">
        <v>4</v>
      </c>
      <c r="E42" s="1" t="s">
        <v>5</v>
      </c>
      <c r="F42" s="1" t="s">
        <v>6</v>
      </c>
      <c r="G42" s="1" t="s">
        <v>7</v>
      </c>
      <c r="H42" s="1" t="s">
        <v>8</v>
      </c>
      <c r="I42" s="1" t="s">
        <v>9</v>
      </c>
      <c r="J42" s="1" t="s">
        <v>10</v>
      </c>
      <c r="K42" s="1" t="s">
        <v>11</v>
      </c>
      <c r="L42" s="1" t="s">
        <v>12</v>
      </c>
      <c r="M42" s="1" t="s">
        <v>13</v>
      </c>
    </row>
    <row r="43" spans="1:14" x14ac:dyDescent="0.2">
      <c r="A43" s="10" t="s">
        <v>92</v>
      </c>
      <c r="B43" s="1" t="s">
        <v>15</v>
      </c>
      <c r="C43" s="1" t="s">
        <v>16</v>
      </c>
      <c r="D43" s="1" t="s">
        <v>17</v>
      </c>
      <c r="E43" s="1" t="s">
        <v>18</v>
      </c>
      <c r="F43" s="1" t="s">
        <v>19</v>
      </c>
      <c r="G43" s="1" t="s">
        <v>16</v>
      </c>
      <c r="H43" s="1" t="s">
        <v>20</v>
      </c>
      <c r="I43" s="1" t="s">
        <v>21</v>
      </c>
      <c r="J43" s="1" t="s">
        <v>22</v>
      </c>
      <c r="K43" s="1" t="s">
        <v>22</v>
      </c>
      <c r="L43" s="1" t="s">
        <v>22</v>
      </c>
      <c r="M43" s="1" t="s">
        <v>22</v>
      </c>
    </row>
    <row r="44" spans="1:14" x14ac:dyDescent="0.2">
      <c r="A44" s="10" t="s">
        <v>93</v>
      </c>
      <c r="B44" s="1" t="s">
        <v>24</v>
      </c>
      <c r="C44" s="1" t="s">
        <v>24</v>
      </c>
      <c r="D44" s="1" t="s">
        <v>25</v>
      </c>
      <c r="E44" s="1" t="s">
        <v>26</v>
      </c>
      <c r="F44" s="1" t="s">
        <v>27</v>
      </c>
      <c r="G44" s="1" t="s">
        <v>27</v>
      </c>
      <c r="H44" s="1" t="s">
        <v>28</v>
      </c>
      <c r="I44" s="1" t="s">
        <v>29</v>
      </c>
      <c r="J44" s="1" t="s">
        <v>30</v>
      </c>
      <c r="K44" s="1" t="s">
        <v>31</v>
      </c>
      <c r="L44" s="1" t="s">
        <v>32</v>
      </c>
      <c r="M44" s="1" t="s">
        <v>33</v>
      </c>
    </row>
    <row r="45" spans="1:14" x14ac:dyDescent="0.2">
      <c r="A45" s="10" t="s">
        <v>94</v>
      </c>
      <c r="B45" s="2"/>
      <c r="C45" s="2"/>
      <c r="D45" s="1" t="s">
        <v>24</v>
      </c>
      <c r="E45" s="1" t="s">
        <v>24</v>
      </c>
      <c r="F45" s="1"/>
      <c r="G45" s="1"/>
      <c r="H45" s="1" t="s">
        <v>27</v>
      </c>
      <c r="I45" s="1" t="s">
        <v>27</v>
      </c>
      <c r="J45" s="1" t="s">
        <v>35</v>
      </c>
      <c r="K45" s="1" t="s">
        <v>35</v>
      </c>
      <c r="L45" s="1" t="s">
        <v>35</v>
      </c>
      <c r="M45" s="6"/>
    </row>
    <row r="46" spans="1:14" x14ac:dyDescent="0.2">
      <c r="A46" s="10" t="s">
        <v>95</v>
      </c>
      <c r="B46" s="5"/>
      <c r="C46" s="5"/>
      <c r="D46" s="5">
        <v>1</v>
      </c>
      <c r="E46" s="5"/>
      <c r="F46" s="6"/>
      <c r="G46" s="36" t="s">
        <v>42</v>
      </c>
      <c r="H46" s="40"/>
      <c r="I46" s="37"/>
      <c r="J46" s="6"/>
      <c r="K46" s="6"/>
      <c r="L46" s="6"/>
      <c r="M46" s="6"/>
    </row>
    <row r="47" spans="1:14" x14ac:dyDescent="0.2">
      <c r="A47" s="10" t="s">
        <v>96</v>
      </c>
      <c r="B47" s="5"/>
      <c r="C47" s="5"/>
      <c r="D47" s="5"/>
      <c r="E47" s="5">
        <v>1</v>
      </c>
      <c r="F47" s="6"/>
      <c r="G47" s="6"/>
      <c r="H47" s="36" t="s">
        <v>44</v>
      </c>
      <c r="I47" s="37"/>
      <c r="J47" s="7">
        <v>1657</v>
      </c>
      <c r="K47" s="16" t="s">
        <v>45</v>
      </c>
      <c r="L47" s="7">
        <v>83404</v>
      </c>
      <c r="M47" s="7">
        <f>SUM(J47:L47)</f>
        <v>85061</v>
      </c>
    </row>
    <row r="48" spans="1:14" x14ac:dyDescent="0.2">
      <c r="A48" s="10" t="s">
        <v>97</v>
      </c>
      <c r="B48" s="5"/>
      <c r="C48" s="5"/>
      <c r="D48" s="5"/>
      <c r="E48" s="5">
        <v>2</v>
      </c>
      <c r="F48" s="6"/>
      <c r="G48" s="18"/>
      <c r="H48" s="36" t="s">
        <v>47</v>
      </c>
      <c r="I48" s="37"/>
      <c r="J48" s="22">
        <v>1688</v>
      </c>
      <c r="K48" s="16" t="s">
        <v>45</v>
      </c>
      <c r="L48" s="16" t="s">
        <v>45</v>
      </c>
      <c r="M48" s="7">
        <f>SUM(J48:L48)</f>
        <v>1688</v>
      </c>
    </row>
    <row r="49" spans="1:13" x14ac:dyDescent="0.2">
      <c r="A49" s="10" t="s">
        <v>98</v>
      </c>
      <c r="B49" s="5"/>
      <c r="C49" s="5"/>
      <c r="D49" s="5">
        <v>2</v>
      </c>
      <c r="E49" s="5"/>
      <c r="F49" s="6"/>
      <c r="G49" s="36" t="s">
        <v>49</v>
      </c>
      <c r="H49" s="40"/>
      <c r="I49" s="37"/>
      <c r="J49" s="7">
        <v>666</v>
      </c>
      <c r="K49" s="16" t="s">
        <v>45</v>
      </c>
      <c r="L49" s="7">
        <v>16988</v>
      </c>
      <c r="M49" s="7">
        <f>SUM(J49:L49)</f>
        <v>17654</v>
      </c>
    </row>
    <row r="50" spans="1:13" x14ac:dyDescent="0.2">
      <c r="A50" s="10" t="s">
        <v>99</v>
      </c>
      <c r="B50" s="5"/>
      <c r="C50" s="5"/>
      <c r="D50" s="5">
        <v>3</v>
      </c>
      <c r="E50" s="5"/>
      <c r="F50" s="6"/>
      <c r="G50" s="36" t="s">
        <v>51</v>
      </c>
      <c r="H50" s="40"/>
      <c r="I50" s="37"/>
      <c r="J50" s="7"/>
      <c r="K50" s="11"/>
      <c r="L50" s="11"/>
      <c r="M50" s="7"/>
    </row>
    <row r="51" spans="1:13" x14ac:dyDescent="0.2">
      <c r="A51" s="10" t="s">
        <v>100</v>
      </c>
      <c r="B51" s="5"/>
      <c r="C51" s="5"/>
      <c r="D51" s="5"/>
      <c r="E51" s="5">
        <v>1</v>
      </c>
      <c r="F51" s="6"/>
      <c r="G51" s="6"/>
      <c r="H51" s="18" t="s">
        <v>53</v>
      </c>
      <c r="I51" s="23"/>
      <c r="J51" s="7">
        <v>40</v>
      </c>
      <c r="K51" s="16" t="s">
        <v>45</v>
      </c>
      <c r="L51" s="7">
        <v>2300</v>
      </c>
      <c r="M51" s="7">
        <f>SUM(I51:L51)</f>
        <v>2340</v>
      </c>
    </row>
    <row r="52" spans="1:13" x14ac:dyDescent="0.2">
      <c r="A52" s="10" t="s">
        <v>101</v>
      </c>
      <c r="B52" s="5"/>
      <c r="C52" s="5"/>
      <c r="D52" s="5"/>
      <c r="E52" s="5">
        <v>2</v>
      </c>
      <c r="F52" s="6"/>
      <c r="G52" s="6"/>
      <c r="H52" s="18" t="s">
        <v>55</v>
      </c>
      <c r="I52" s="23"/>
      <c r="J52" s="16" t="s">
        <v>45</v>
      </c>
      <c r="K52" s="16" t="s">
        <v>45</v>
      </c>
      <c r="L52" s="7">
        <v>800</v>
      </c>
      <c r="M52" s="7">
        <f>SUM(I52:L52)</f>
        <v>800</v>
      </c>
    </row>
    <row r="53" spans="1:13" x14ac:dyDescent="0.2">
      <c r="A53" s="10" t="s">
        <v>102</v>
      </c>
      <c r="B53" s="5"/>
      <c r="C53" s="5"/>
      <c r="D53" s="5"/>
      <c r="E53" s="5">
        <v>3</v>
      </c>
      <c r="F53" s="6"/>
      <c r="G53" s="6"/>
      <c r="H53" s="36" t="s">
        <v>57</v>
      </c>
      <c r="I53" s="37"/>
      <c r="J53" s="16" t="s">
        <v>45</v>
      </c>
      <c r="K53" s="5" t="s">
        <v>45</v>
      </c>
      <c r="L53" s="7">
        <v>4800</v>
      </c>
      <c r="M53" s="7">
        <f>SUM(J53:L53)</f>
        <v>4800</v>
      </c>
    </row>
    <row r="54" spans="1:13" x14ac:dyDescent="0.2">
      <c r="A54" s="10" t="s">
        <v>103</v>
      </c>
      <c r="B54" s="5"/>
      <c r="C54" s="5"/>
      <c r="D54" s="5"/>
      <c r="E54" s="5">
        <v>4</v>
      </c>
      <c r="F54" s="6"/>
      <c r="G54" s="6"/>
      <c r="H54" s="36" t="s">
        <v>59</v>
      </c>
      <c r="I54" s="37"/>
      <c r="J54" s="7">
        <v>37</v>
      </c>
      <c r="K54" s="16" t="s">
        <v>45</v>
      </c>
      <c r="L54" s="7">
        <v>200</v>
      </c>
      <c r="M54" s="7">
        <f>SUM(J54:L54)</f>
        <v>237</v>
      </c>
    </row>
    <row r="55" spans="1:13" x14ac:dyDescent="0.2">
      <c r="A55" s="10" t="s">
        <v>104</v>
      </c>
      <c r="B55" s="2"/>
      <c r="C55" s="5"/>
      <c r="D55" s="5"/>
      <c r="E55" s="5">
        <v>5</v>
      </c>
      <c r="F55" s="6"/>
      <c r="G55" s="18"/>
      <c r="H55" s="19" t="s">
        <v>105</v>
      </c>
      <c r="I55" s="20"/>
      <c r="J55" s="7">
        <v>11</v>
      </c>
      <c r="K55" s="5" t="s">
        <v>45</v>
      </c>
      <c r="L55" s="7">
        <v>2149</v>
      </c>
      <c r="M55" s="7">
        <f>SUM(I55:L55)</f>
        <v>2160</v>
      </c>
    </row>
    <row r="56" spans="1:13" x14ac:dyDescent="0.2">
      <c r="A56" s="10" t="s">
        <v>106</v>
      </c>
      <c r="B56" s="2"/>
      <c r="C56" s="5"/>
      <c r="D56" s="5"/>
      <c r="E56" s="5"/>
      <c r="F56" s="6"/>
      <c r="G56" s="33" t="s">
        <v>87</v>
      </c>
      <c r="H56" s="34"/>
      <c r="I56" s="35"/>
      <c r="J56" s="25">
        <f>SUM(J40:J55)</f>
        <v>4099</v>
      </c>
      <c r="K56" s="5" t="s">
        <v>45</v>
      </c>
      <c r="L56" s="25">
        <f>SUM(L40:L55)</f>
        <v>110641</v>
      </c>
      <c r="M56" s="25">
        <f>SUM(J56:L56)</f>
        <v>114740</v>
      </c>
    </row>
    <row r="57" spans="1:13" x14ac:dyDescent="0.2">
      <c r="A57" s="10" t="s">
        <v>107</v>
      </c>
      <c r="B57" s="2"/>
      <c r="C57" s="5">
        <v>1</v>
      </c>
      <c r="D57" s="5"/>
      <c r="E57" s="5"/>
      <c r="F57" s="36" t="s">
        <v>108</v>
      </c>
      <c r="G57" s="40"/>
      <c r="H57" s="40"/>
      <c r="I57" s="37"/>
      <c r="J57" s="7"/>
      <c r="K57" s="5"/>
      <c r="L57" s="5"/>
      <c r="M57" s="7"/>
    </row>
    <row r="58" spans="1:13" x14ac:dyDescent="0.2">
      <c r="A58" s="10" t="s">
        <v>109</v>
      </c>
      <c r="B58" s="2"/>
      <c r="C58" s="5"/>
      <c r="D58" s="5"/>
      <c r="E58" s="5"/>
      <c r="F58" s="41" t="s">
        <v>40</v>
      </c>
      <c r="G58" s="42"/>
      <c r="H58" s="42"/>
      <c r="I58" s="42"/>
      <c r="J58" s="42"/>
      <c r="K58" s="42"/>
      <c r="L58" s="42"/>
      <c r="M58" s="43"/>
    </row>
    <row r="59" spans="1:13" x14ac:dyDescent="0.2">
      <c r="A59" s="10" t="s">
        <v>110</v>
      </c>
      <c r="B59" s="2"/>
      <c r="C59" s="5"/>
      <c r="D59" s="5">
        <v>1</v>
      </c>
      <c r="E59" s="5"/>
      <c r="F59" s="6"/>
      <c r="G59" s="36" t="s">
        <v>42</v>
      </c>
      <c r="H59" s="40"/>
      <c r="I59" s="37"/>
      <c r="J59" s="7"/>
      <c r="K59" s="5"/>
      <c r="L59" s="5"/>
      <c r="M59" s="7"/>
    </row>
    <row r="60" spans="1:13" x14ac:dyDescent="0.2">
      <c r="A60" s="10" t="s">
        <v>111</v>
      </c>
      <c r="B60" s="2"/>
      <c r="C60" s="5"/>
      <c r="D60" s="5"/>
      <c r="E60" s="5">
        <v>1</v>
      </c>
      <c r="F60" s="6"/>
      <c r="G60" s="6"/>
      <c r="H60" s="36" t="s">
        <v>44</v>
      </c>
      <c r="I60" s="37"/>
      <c r="J60" s="7">
        <v>78248</v>
      </c>
      <c r="K60" s="5" t="s">
        <v>45</v>
      </c>
      <c r="L60" s="5" t="s">
        <v>45</v>
      </c>
      <c r="M60" s="7">
        <f>SUM(J60:L60)</f>
        <v>78248</v>
      </c>
    </row>
    <row r="61" spans="1:13" x14ac:dyDescent="0.2">
      <c r="A61" s="10" t="s">
        <v>112</v>
      </c>
      <c r="B61" s="5"/>
      <c r="C61" s="5"/>
      <c r="D61" s="5">
        <v>2</v>
      </c>
      <c r="E61" s="5"/>
      <c r="F61" s="6"/>
      <c r="G61" s="36" t="s">
        <v>49</v>
      </c>
      <c r="H61" s="40"/>
      <c r="I61" s="37"/>
      <c r="J61" s="7">
        <v>15801</v>
      </c>
      <c r="K61" s="5" t="s">
        <v>45</v>
      </c>
      <c r="L61" s="5" t="s">
        <v>45</v>
      </c>
      <c r="M61" s="7">
        <f>SUM(J61:L61)</f>
        <v>15801</v>
      </c>
    </row>
    <row r="62" spans="1:13" x14ac:dyDescent="0.2">
      <c r="A62" s="10" t="s">
        <v>113</v>
      </c>
      <c r="B62" s="5"/>
      <c r="C62" s="5"/>
      <c r="D62" s="5">
        <v>3</v>
      </c>
      <c r="E62" s="5"/>
      <c r="F62" s="6"/>
      <c r="G62" s="36" t="s">
        <v>51</v>
      </c>
      <c r="H62" s="40"/>
      <c r="I62" s="37"/>
      <c r="J62" s="7"/>
      <c r="K62" s="6"/>
      <c r="L62" s="6"/>
      <c r="M62" s="6"/>
    </row>
    <row r="63" spans="1:13" x14ac:dyDescent="0.2">
      <c r="A63" s="10" t="s">
        <v>114</v>
      </c>
      <c r="B63" s="5"/>
      <c r="C63" s="5"/>
      <c r="D63" s="5"/>
      <c r="E63" s="5">
        <v>1</v>
      </c>
      <c r="F63" s="6"/>
      <c r="G63" s="6"/>
      <c r="H63" s="36" t="s">
        <v>53</v>
      </c>
      <c r="I63" s="37"/>
      <c r="J63" s="7">
        <v>5802</v>
      </c>
      <c r="K63" s="16" t="s">
        <v>45</v>
      </c>
      <c r="L63" s="16" t="s">
        <v>45</v>
      </c>
      <c r="M63" s="7">
        <f>SUM(J63:L63)</f>
        <v>5802</v>
      </c>
    </row>
    <row r="64" spans="1:13" x14ac:dyDescent="0.2">
      <c r="A64" s="10" t="s">
        <v>115</v>
      </c>
      <c r="B64" s="5"/>
      <c r="C64" s="5"/>
      <c r="D64" s="5"/>
      <c r="E64" s="5">
        <v>2</v>
      </c>
      <c r="F64" s="6"/>
      <c r="G64" s="6"/>
      <c r="H64" s="19" t="s">
        <v>55</v>
      </c>
      <c r="I64" s="20"/>
      <c r="J64" s="7">
        <v>100</v>
      </c>
      <c r="K64" s="16" t="s">
        <v>45</v>
      </c>
      <c r="L64" s="16" t="s">
        <v>45</v>
      </c>
      <c r="M64" s="7">
        <f>SUM(J64:L64)</f>
        <v>100</v>
      </c>
    </row>
    <row r="65" spans="1:13" x14ac:dyDescent="0.2">
      <c r="A65" s="10" t="s">
        <v>116</v>
      </c>
      <c r="B65" s="5"/>
      <c r="C65" s="5"/>
      <c r="D65" s="5"/>
      <c r="E65" s="5">
        <v>3</v>
      </c>
      <c r="F65" s="6"/>
      <c r="G65" s="6"/>
      <c r="H65" s="36" t="s">
        <v>57</v>
      </c>
      <c r="I65" s="37"/>
      <c r="J65" s="7">
        <v>22070</v>
      </c>
      <c r="K65" s="16" t="s">
        <v>45</v>
      </c>
      <c r="L65" s="16" t="s">
        <v>45</v>
      </c>
      <c r="M65" s="7">
        <f>SUM(J65:L65)</f>
        <v>22070</v>
      </c>
    </row>
    <row r="66" spans="1:13" x14ac:dyDescent="0.2">
      <c r="A66" s="10" t="s">
        <v>117</v>
      </c>
      <c r="B66" s="5"/>
      <c r="C66" s="5"/>
      <c r="D66" s="5"/>
      <c r="E66" s="5">
        <v>4</v>
      </c>
      <c r="F66" s="6"/>
      <c r="G66" s="6"/>
      <c r="H66" s="19" t="s">
        <v>59</v>
      </c>
      <c r="I66" s="20"/>
      <c r="J66" s="7">
        <v>100</v>
      </c>
      <c r="K66" s="16" t="s">
        <v>45</v>
      </c>
      <c r="L66" s="16"/>
      <c r="M66" s="7">
        <f>SUM(J66:L66)</f>
        <v>100</v>
      </c>
    </row>
    <row r="67" spans="1:13" x14ac:dyDescent="0.2">
      <c r="A67" s="10" t="s">
        <v>118</v>
      </c>
      <c r="B67" s="5"/>
      <c r="C67" s="5"/>
      <c r="D67" s="5"/>
      <c r="E67" s="5">
        <v>5</v>
      </c>
      <c r="F67" s="6"/>
      <c r="G67" s="6"/>
      <c r="H67" s="36" t="s">
        <v>61</v>
      </c>
      <c r="I67" s="37"/>
      <c r="J67" s="7">
        <v>7549</v>
      </c>
      <c r="K67" s="16" t="s">
        <v>45</v>
      </c>
      <c r="L67" s="16" t="s">
        <v>45</v>
      </c>
      <c r="M67" s="7">
        <f>SUM(J67:L67)</f>
        <v>7549</v>
      </c>
    </row>
    <row r="68" spans="1:13" x14ac:dyDescent="0.2">
      <c r="A68" s="10" t="s">
        <v>119</v>
      </c>
      <c r="B68" s="5"/>
      <c r="C68" s="5"/>
      <c r="D68" s="5"/>
      <c r="E68" s="5"/>
      <c r="F68" s="6"/>
      <c r="G68" s="33" t="s">
        <v>87</v>
      </c>
      <c r="H68" s="34"/>
      <c r="I68" s="35"/>
      <c r="J68" s="25">
        <f>SUM(J63:J67,J60:J61,)</f>
        <v>129670</v>
      </c>
      <c r="K68" s="17" t="s">
        <v>45</v>
      </c>
      <c r="L68" s="17" t="s">
        <v>45</v>
      </c>
      <c r="M68" s="25">
        <f>SUM(M63:M67,M60:M61,)</f>
        <v>129670</v>
      </c>
    </row>
    <row r="69" spans="1:13" x14ac:dyDescent="0.2">
      <c r="A69" s="10" t="s">
        <v>120</v>
      </c>
      <c r="B69" s="5"/>
      <c r="C69" s="5">
        <v>2</v>
      </c>
      <c r="D69" s="5"/>
      <c r="E69" s="5"/>
      <c r="F69" s="36" t="s">
        <v>121</v>
      </c>
      <c r="G69" s="40"/>
      <c r="H69" s="40"/>
      <c r="I69" s="37"/>
      <c r="J69" s="7"/>
      <c r="K69" s="16"/>
      <c r="L69" s="16"/>
      <c r="M69" s="16"/>
    </row>
    <row r="70" spans="1:13" x14ac:dyDescent="0.2">
      <c r="A70" s="10" t="s">
        <v>122</v>
      </c>
      <c r="B70" s="5"/>
      <c r="C70" s="5"/>
      <c r="D70" s="5"/>
      <c r="E70" s="5"/>
      <c r="F70" s="41" t="s">
        <v>40</v>
      </c>
      <c r="G70" s="42"/>
      <c r="H70" s="42"/>
      <c r="I70" s="42"/>
      <c r="J70" s="42"/>
      <c r="K70" s="42"/>
      <c r="L70" s="42"/>
      <c r="M70" s="43"/>
    </row>
    <row r="71" spans="1:13" x14ac:dyDescent="0.2">
      <c r="A71" s="10" t="s">
        <v>123</v>
      </c>
      <c r="B71" s="5"/>
      <c r="C71" s="5"/>
      <c r="D71" s="5">
        <v>1</v>
      </c>
      <c r="E71" s="5"/>
      <c r="F71" s="6"/>
      <c r="G71" s="36" t="s">
        <v>42</v>
      </c>
      <c r="H71" s="40"/>
      <c r="I71" s="37"/>
      <c r="J71" s="7"/>
      <c r="K71" s="16"/>
      <c r="L71" s="16"/>
      <c r="M71" s="16"/>
    </row>
    <row r="72" spans="1:13" x14ac:dyDescent="0.2">
      <c r="A72" s="10" t="s">
        <v>124</v>
      </c>
      <c r="B72" s="5"/>
      <c r="C72" s="5"/>
      <c r="D72" s="5"/>
      <c r="E72" s="5">
        <v>1</v>
      </c>
      <c r="F72" s="6"/>
      <c r="G72" s="6"/>
      <c r="H72" s="36" t="s">
        <v>44</v>
      </c>
      <c r="I72" s="37"/>
      <c r="J72" s="7">
        <v>11993</v>
      </c>
      <c r="K72" s="7">
        <v>81362</v>
      </c>
      <c r="L72" s="11" t="s">
        <v>45</v>
      </c>
      <c r="M72" s="7">
        <f>SUM(J72:L72)</f>
        <v>93355</v>
      </c>
    </row>
    <row r="73" spans="1:13" x14ac:dyDescent="0.2">
      <c r="A73" s="10" t="s">
        <v>125</v>
      </c>
      <c r="B73" s="5"/>
      <c r="C73" s="5"/>
      <c r="D73" s="5">
        <v>2</v>
      </c>
      <c r="E73" s="5"/>
      <c r="F73" s="6"/>
      <c r="G73" s="36" t="s">
        <v>49</v>
      </c>
      <c r="H73" s="40"/>
      <c r="I73" s="37"/>
      <c r="J73" s="7">
        <v>2394</v>
      </c>
      <c r="K73" s="22">
        <v>16582</v>
      </c>
      <c r="L73" s="11" t="s">
        <v>45</v>
      </c>
      <c r="M73" s="7">
        <f>SUM(J73:L73)</f>
        <v>18976</v>
      </c>
    </row>
    <row r="74" spans="1:13" x14ac:dyDescent="0.2">
      <c r="A74" s="10" t="s">
        <v>126</v>
      </c>
      <c r="B74" s="5"/>
      <c r="C74" s="5"/>
      <c r="D74" s="5">
        <v>3</v>
      </c>
      <c r="E74" s="5"/>
      <c r="F74" s="6"/>
      <c r="G74" s="36" t="s">
        <v>51</v>
      </c>
      <c r="H74" s="40"/>
      <c r="I74" s="37"/>
      <c r="J74" s="7"/>
      <c r="K74" s="11"/>
      <c r="L74" s="11"/>
      <c r="M74" s="7"/>
    </row>
    <row r="75" spans="1:13" x14ac:dyDescent="0.2">
      <c r="A75" s="10" t="s">
        <v>127</v>
      </c>
      <c r="B75" s="5"/>
      <c r="C75" s="5"/>
      <c r="D75" s="5"/>
      <c r="E75" s="5">
        <v>1</v>
      </c>
      <c r="F75" s="6"/>
      <c r="G75" s="6"/>
      <c r="H75" s="36" t="s">
        <v>53</v>
      </c>
      <c r="I75" s="37"/>
      <c r="J75" s="7">
        <v>139</v>
      </c>
      <c r="K75" s="7">
        <v>9060</v>
      </c>
      <c r="L75" s="11" t="s">
        <v>45</v>
      </c>
      <c r="M75" s="7">
        <f>SUM(J75:L75)</f>
        <v>9199</v>
      </c>
    </row>
    <row r="76" spans="1:13" x14ac:dyDescent="0.2">
      <c r="A76" s="10" t="s">
        <v>128</v>
      </c>
      <c r="B76" s="5"/>
      <c r="C76" s="5"/>
      <c r="D76" s="5"/>
      <c r="E76" s="5">
        <v>2</v>
      </c>
      <c r="F76" s="6"/>
      <c r="G76" s="6"/>
      <c r="H76" s="36" t="s">
        <v>55</v>
      </c>
      <c r="I76" s="37"/>
      <c r="J76" s="11" t="s">
        <v>45</v>
      </c>
      <c r="K76" s="7">
        <v>600</v>
      </c>
      <c r="L76" s="11" t="s">
        <v>45</v>
      </c>
      <c r="M76" s="7">
        <f>SUM(J76:L76)</f>
        <v>600</v>
      </c>
    </row>
    <row r="77" spans="1:13" x14ac:dyDescent="0.2">
      <c r="A77" s="10" t="s">
        <v>129</v>
      </c>
      <c r="B77" s="5"/>
      <c r="C77" s="5"/>
      <c r="D77" s="5"/>
      <c r="E77" s="5">
        <v>3</v>
      </c>
      <c r="F77" s="6"/>
      <c r="G77" s="6"/>
      <c r="H77" s="36" t="s">
        <v>57</v>
      </c>
      <c r="I77" s="37"/>
      <c r="J77" s="7">
        <v>2164</v>
      </c>
      <c r="K77" s="7">
        <v>44780</v>
      </c>
      <c r="L77" s="11" t="s">
        <v>45</v>
      </c>
      <c r="M77" s="7">
        <f>SUM(J77:L77)</f>
        <v>46944</v>
      </c>
    </row>
    <row r="78" spans="1:13" x14ac:dyDescent="0.2">
      <c r="A78" s="26"/>
      <c r="B78" s="27"/>
      <c r="C78" s="27"/>
      <c r="D78" s="27"/>
      <c r="E78" s="27"/>
      <c r="F78" s="29"/>
      <c r="G78" s="29"/>
      <c r="H78" s="30"/>
      <c r="I78" s="30"/>
      <c r="J78" s="31"/>
      <c r="K78" s="31"/>
      <c r="L78" s="32"/>
      <c r="M78" s="31"/>
    </row>
    <row r="79" spans="1:13" x14ac:dyDescent="0.2">
      <c r="A79" s="26"/>
      <c r="B79" s="27"/>
      <c r="C79" s="27"/>
      <c r="D79" s="27"/>
      <c r="E79" s="27"/>
      <c r="F79" s="29"/>
      <c r="G79" s="29"/>
      <c r="H79" s="30"/>
      <c r="I79" s="30"/>
      <c r="J79" s="31"/>
      <c r="K79" s="31"/>
      <c r="L79" s="32"/>
      <c r="M79" s="31"/>
    </row>
    <row r="80" spans="1:13" x14ac:dyDescent="0.2">
      <c r="A80" s="26"/>
      <c r="B80" s="27"/>
      <c r="C80" s="27"/>
      <c r="D80" s="27"/>
      <c r="E80" s="27"/>
      <c r="F80" s="29"/>
      <c r="G80" s="29"/>
      <c r="H80" s="30"/>
      <c r="I80" s="30"/>
      <c r="J80" s="31"/>
      <c r="K80" s="31"/>
      <c r="L80" s="32"/>
      <c r="M80" s="31"/>
    </row>
    <row r="81" spans="1:14" x14ac:dyDescent="0.2">
      <c r="A81" s="26"/>
      <c r="B81" s="27"/>
      <c r="C81" s="27"/>
      <c r="D81" s="27"/>
      <c r="E81" s="27"/>
      <c r="F81" s="29"/>
      <c r="G81" s="29"/>
      <c r="H81" s="30"/>
      <c r="I81" s="30"/>
      <c r="J81" s="31"/>
      <c r="K81" s="31"/>
      <c r="L81" s="32"/>
      <c r="M81" s="31"/>
    </row>
    <row r="82" spans="1:14" x14ac:dyDescent="0.2">
      <c r="A82" s="38" t="s">
        <v>130</v>
      </c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</row>
    <row r="83" spans="1:14" x14ac:dyDescent="0.2">
      <c r="A83" s="12"/>
      <c r="B83" s="13"/>
      <c r="C83" s="13"/>
      <c r="D83" s="13"/>
      <c r="E83" s="13"/>
      <c r="F83" s="14"/>
      <c r="G83" s="14"/>
      <c r="H83" s="14"/>
      <c r="I83" s="14"/>
      <c r="J83" s="15"/>
      <c r="L83" s="39"/>
      <c r="M83" s="39"/>
    </row>
    <row r="84" spans="1:14" x14ac:dyDescent="0.2">
      <c r="A84" s="10"/>
      <c r="B84" s="1" t="s">
        <v>2</v>
      </c>
      <c r="C84" s="1" t="s">
        <v>3</v>
      </c>
      <c r="D84" s="1" t="s">
        <v>4</v>
      </c>
      <c r="E84" s="1" t="s">
        <v>5</v>
      </c>
      <c r="F84" s="1" t="s">
        <v>6</v>
      </c>
      <c r="G84" s="1" t="s">
        <v>7</v>
      </c>
      <c r="H84" s="1" t="s">
        <v>8</v>
      </c>
      <c r="I84" s="1" t="s">
        <v>9</v>
      </c>
      <c r="J84" s="1" t="s">
        <v>10</v>
      </c>
      <c r="K84" s="1" t="s">
        <v>11</v>
      </c>
      <c r="L84" s="1" t="s">
        <v>12</v>
      </c>
      <c r="M84" s="1" t="s">
        <v>13</v>
      </c>
    </row>
    <row r="85" spans="1:14" x14ac:dyDescent="0.2">
      <c r="A85" s="10" t="s">
        <v>131</v>
      </c>
      <c r="B85" s="1" t="s">
        <v>15</v>
      </c>
      <c r="C85" s="1" t="s">
        <v>16</v>
      </c>
      <c r="D85" s="1" t="s">
        <v>17</v>
      </c>
      <c r="E85" s="1" t="s">
        <v>18</v>
      </c>
      <c r="F85" s="1" t="s">
        <v>19</v>
      </c>
      <c r="G85" s="1" t="s">
        <v>16</v>
      </c>
      <c r="H85" s="1" t="s">
        <v>20</v>
      </c>
      <c r="I85" s="1" t="s">
        <v>21</v>
      </c>
      <c r="J85" s="1" t="s">
        <v>22</v>
      </c>
      <c r="K85" s="1" t="s">
        <v>22</v>
      </c>
      <c r="L85" s="1" t="s">
        <v>22</v>
      </c>
      <c r="M85" s="1" t="s">
        <v>22</v>
      </c>
    </row>
    <row r="86" spans="1:14" x14ac:dyDescent="0.2">
      <c r="A86" s="10" t="s">
        <v>132</v>
      </c>
      <c r="B86" s="1" t="s">
        <v>24</v>
      </c>
      <c r="C86" s="1" t="s">
        <v>24</v>
      </c>
      <c r="D86" s="1" t="s">
        <v>25</v>
      </c>
      <c r="E86" s="1" t="s">
        <v>26</v>
      </c>
      <c r="F86" s="1" t="s">
        <v>27</v>
      </c>
      <c r="G86" s="1" t="s">
        <v>27</v>
      </c>
      <c r="H86" s="1" t="s">
        <v>28</v>
      </c>
      <c r="I86" s="1" t="s">
        <v>29</v>
      </c>
      <c r="J86" s="1" t="s">
        <v>30</v>
      </c>
      <c r="K86" s="1" t="s">
        <v>31</v>
      </c>
      <c r="L86" s="1" t="s">
        <v>32</v>
      </c>
      <c r="M86" s="1" t="s">
        <v>33</v>
      </c>
    </row>
    <row r="87" spans="1:14" x14ac:dyDescent="0.2">
      <c r="A87" s="10" t="s">
        <v>133</v>
      </c>
      <c r="B87" s="2"/>
      <c r="C87" s="2"/>
      <c r="D87" s="1" t="s">
        <v>24</v>
      </c>
      <c r="E87" s="1" t="s">
        <v>24</v>
      </c>
      <c r="F87" s="1"/>
      <c r="G87" s="1"/>
      <c r="H87" s="1" t="s">
        <v>27</v>
      </c>
      <c r="I87" s="1" t="s">
        <v>27</v>
      </c>
      <c r="J87" s="1" t="s">
        <v>35</v>
      </c>
      <c r="K87" s="1" t="s">
        <v>35</v>
      </c>
      <c r="L87" s="1" t="s">
        <v>35</v>
      </c>
      <c r="M87" s="6"/>
    </row>
    <row r="88" spans="1:14" x14ac:dyDescent="0.2">
      <c r="A88" s="10" t="s">
        <v>134</v>
      </c>
      <c r="B88" s="5"/>
      <c r="C88" s="5"/>
      <c r="D88" s="5"/>
      <c r="E88" s="5">
        <v>4</v>
      </c>
      <c r="F88" s="6"/>
      <c r="G88" s="6"/>
      <c r="H88" s="36" t="s">
        <v>59</v>
      </c>
      <c r="I88" s="37"/>
      <c r="J88" s="11" t="s">
        <v>45</v>
      </c>
      <c r="K88" s="7">
        <v>300</v>
      </c>
      <c r="L88" s="11" t="s">
        <v>45</v>
      </c>
      <c r="M88" s="7">
        <f>SUM(J88:L88)</f>
        <v>300</v>
      </c>
    </row>
    <row r="89" spans="1:14" x14ac:dyDescent="0.2">
      <c r="A89" s="10" t="s">
        <v>135</v>
      </c>
      <c r="B89" s="5"/>
      <c r="C89" s="5"/>
      <c r="D89" s="5"/>
      <c r="E89" s="5">
        <v>5</v>
      </c>
      <c r="F89" s="6"/>
      <c r="G89" s="6"/>
      <c r="H89" s="36" t="s">
        <v>61</v>
      </c>
      <c r="I89" s="37"/>
      <c r="J89" s="7">
        <v>621</v>
      </c>
      <c r="K89" s="7">
        <v>14307</v>
      </c>
      <c r="L89" s="11" t="s">
        <v>45</v>
      </c>
      <c r="M89" s="7">
        <f>SUM(J89:L89)</f>
        <v>14928</v>
      </c>
    </row>
    <row r="90" spans="1:14" x14ac:dyDescent="0.2">
      <c r="A90" s="10" t="s">
        <v>136</v>
      </c>
      <c r="B90" s="5"/>
      <c r="C90" s="5"/>
      <c r="D90" s="5"/>
      <c r="E90" s="5"/>
      <c r="F90" s="18"/>
      <c r="G90" s="33" t="s">
        <v>87</v>
      </c>
      <c r="H90" s="34"/>
      <c r="I90" s="35"/>
      <c r="J90" s="25">
        <f>SUM(J72:J73,J75:J89)</f>
        <v>17311</v>
      </c>
      <c r="K90" s="9">
        <f>SUM(K72:K73,K75:K89)</f>
        <v>166991</v>
      </c>
      <c r="L90" s="17" t="s">
        <v>45</v>
      </c>
      <c r="M90" s="25">
        <f>SUM(M72:M73,M75:M89)</f>
        <v>184302</v>
      </c>
    </row>
    <row r="91" spans="1:14" x14ac:dyDescent="0.2">
      <c r="A91" s="10" t="s">
        <v>137</v>
      </c>
      <c r="B91" s="8"/>
      <c r="C91" s="8"/>
      <c r="D91" s="8"/>
      <c r="E91" s="8"/>
      <c r="F91" s="33" t="s">
        <v>138</v>
      </c>
      <c r="G91" s="34"/>
      <c r="H91" s="34"/>
      <c r="I91" s="35"/>
      <c r="J91" s="25">
        <f>SUM(J90,,J68,J56,J33)</f>
        <v>1059550</v>
      </c>
      <c r="K91" s="9">
        <f>SUM(K90,,K68,K56,K33)</f>
        <v>169381</v>
      </c>
      <c r="L91" s="9">
        <f>SUM(L90,,L68,L56,L33)</f>
        <v>110641</v>
      </c>
      <c r="M91" s="25">
        <f>SUM(M90,,M68,M56,M33)</f>
        <v>1339572</v>
      </c>
    </row>
  </sheetData>
  <mergeCells count="62">
    <mergeCell ref="A1:N1"/>
    <mergeCell ref="A2:J2"/>
    <mergeCell ref="A3:N3"/>
    <mergeCell ref="L4:M4"/>
    <mergeCell ref="F10:M10"/>
    <mergeCell ref="G11:I11"/>
    <mergeCell ref="H12:I12"/>
    <mergeCell ref="H13:I13"/>
    <mergeCell ref="G14:I14"/>
    <mergeCell ref="G15:I15"/>
    <mergeCell ref="H16:I16"/>
    <mergeCell ref="H17:I17"/>
    <mergeCell ref="H18:I18"/>
    <mergeCell ref="H19:I19"/>
    <mergeCell ref="H20:I20"/>
    <mergeCell ref="G21:I21"/>
    <mergeCell ref="G22:I22"/>
    <mergeCell ref="H25:I25"/>
    <mergeCell ref="G27:I27"/>
    <mergeCell ref="G28:I28"/>
    <mergeCell ref="G29:I29"/>
    <mergeCell ref="H30:I30"/>
    <mergeCell ref="F31:M31"/>
    <mergeCell ref="G33:I33"/>
    <mergeCell ref="F34:I34"/>
    <mergeCell ref="F35:M35"/>
    <mergeCell ref="A40:N40"/>
    <mergeCell ref="L41:M41"/>
    <mergeCell ref="G46:I46"/>
    <mergeCell ref="A37:M37"/>
    <mergeCell ref="H47:I47"/>
    <mergeCell ref="H48:I48"/>
    <mergeCell ref="G49:I49"/>
    <mergeCell ref="G50:I50"/>
    <mergeCell ref="H53:I53"/>
    <mergeCell ref="H54:I54"/>
    <mergeCell ref="G56:I56"/>
    <mergeCell ref="F57:I57"/>
    <mergeCell ref="F58:M58"/>
    <mergeCell ref="G59:I59"/>
    <mergeCell ref="H60:I60"/>
    <mergeCell ref="G61:I61"/>
    <mergeCell ref="G62:I62"/>
    <mergeCell ref="H63:I63"/>
    <mergeCell ref="H65:I65"/>
    <mergeCell ref="H67:I67"/>
    <mergeCell ref="G68:I68"/>
    <mergeCell ref="F69:I69"/>
    <mergeCell ref="F70:M70"/>
    <mergeCell ref="G71:I71"/>
    <mergeCell ref="H72:I72"/>
    <mergeCell ref="G73:I73"/>
    <mergeCell ref="G74:I74"/>
    <mergeCell ref="H75:I75"/>
    <mergeCell ref="H76:I76"/>
    <mergeCell ref="G90:I90"/>
    <mergeCell ref="F91:I91"/>
    <mergeCell ref="H77:I77"/>
    <mergeCell ref="A82:N82"/>
    <mergeCell ref="L83:M83"/>
    <mergeCell ref="H88:I88"/>
    <mergeCell ref="H89:I89"/>
  </mergeCells>
  <pageMargins left="0.78749999999999998" right="0.78749999999999998" top="0.5" bottom="0.48958299999999999" header="0.5" footer="0.48958299999999999"/>
  <pageSetup paperSize="9" fitToWidth="0" orientation="landscape" r:id="rId1"/>
  <extLst>
    <ext uri="smNativeData">
      <pm:sheetPrefs xmlns:pm="smNativeData" day="1544708797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C5"/>
  <sheetViews>
    <sheetView workbookViewId="0">
      <selection activeCell="B3" sqref="B3"/>
    </sheetView>
  </sheetViews>
  <sheetFormatPr defaultRowHeight="12.75" x14ac:dyDescent="0.2"/>
  <sheetData>
    <row r="3" spans="2:3" x14ac:dyDescent="0.2">
      <c r="B3" t="s">
        <v>139</v>
      </c>
      <c r="C3" t="s">
        <v>140</v>
      </c>
    </row>
    <row r="4" spans="2:3" x14ac:dyDescent="0.2">
      <c r="B4">
        <v>2</v>
      </c>
      <c r="C4">
        <v>6</v>
      </c>
    </row>
    <row r="5" spans="2:3" x14ac:dyDescent="0.2">
      <c r="B5">
        <v>3</v>
      </c>
      <c r="C5">
        <v>7</v>
      </c>
    </row>
  </sheetData>
  <pageMargins left="0.78749999999999998" right="0.78749999999999998" top="0.78749999999999998" bottom="0.78749999999999998" header="0.5" footer="0.5"/>
  <pageSetup paperSize="9"/>
  <extLst>
    <ext uri="smNativeData">
      <pm:sheetPrefs xmlns:pm="smNativeData" day="1544708797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8749999999999998" right="0.78749999999999998" top="0.78749999999999998" bottom="0.78749999999999998" header="0.5" footer="0.5"/>
  <pageSetup paperSize="9"/>
  <extLst>
    <ext uri="smNativeData">
      <pm:sheetPrefs xmlns:pm="smNativeData" day="1544708797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Molnar</cp:lastModifiedBy>
  <cp:revision>0</cp:revision>
  <cp:lastPrinted>2019-01-25T11:55:47Z</cp:lastPrinted>
  <dcterms:created xsi:type="dcterms:W3CDTF">2018-09-18T11:16:30Z</dcterms:created>
  <dcterms:modified xsi:type="dcterms:W3CDTF">2019-01-28T12:45:31Z</dcterms:modified>
</cp:coreProperties>
</file>