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510" activeTab="6"/>
  </bookViews>
  <sheets>
    <sheet name="ktgv.bev" sheetId="1" r:id="rId1"/>
    <sheet name="fel. kiadások" sheetId="10" r:id="rId2"/>
    <sheet name="kiemelt ei.kiadások" sheetId="4" r:id="rId3"/>
    <sheet name="kvetett tám." sheetId="5" r:id="rId4"/>
    <sheet name="áll.tám." sheetId="6" r:id="rId5"/>
    <sheet name="több éves kihat." sheetId="7" r:id="rId6"/>
    <sheet name="ei.felh.ütemterv" sheetId="11" r:id="rId7"/>
    <sheet name="stab.tv." sheetId="9" r:id="rId8"/>
  </sheets>
  <calcPr calcId="124519"/>
</workbook>
</file>

<file path=xl/calcChain.xml><?xml version="1.0" encoding="utf-8"?>
<calcChain xmlns="http://schemas.openxmlformats.org/spreadsheetml/2006/main">
  <c r="N27" i="11"/>
  <c r="N23"/>
  <c r="B47" i="4"/>
  <c r="N12" i="11"/>
  <c r="N25"/>
  <c r="N30"/>
  <c r="N24"/>
  <c r="N11"/>
  <c r="N19" s="1"/>
  <c r="E19"/>
  <c r="I19"/>
  <c r="C19"/>
  <c r="G19"/>
  <c r="K19"/>
  <c r="M19"/>
  <c r="B19"/>
  <c r="D19"/>
  <c r="F19"/>
  <c r="H19"/>
  <c r="J19"/>
  <c r="L19"/>
  <c r="B32"/>
  <c r="C32"/>
  <c r="D32"/>
  <c r="E32"/>
  <c r="F32"/>
  <c r="G32"/>
  <c r="H32"/>
  <c r="I32"/>
  <c r="J32"/>
  <c r="K32"/>
  <c r="L32"/>
  <c r="M32"/>
  <c r="N22"/>
  <c r="N21"/>
  <c r="N9"/>
  <c r="C20" i="6"/>
  <c r="C12"/>
  <c r="N32" i="11" l="1"/>
  <c r="C34" i="10"/>
  <c r="C27"/>
  <c r="B12" i="9"/>
  <c r="C12"/>
  <c r="D12"/>
  <c r="B40" i="4"/>
  <c r="B29"/>
  <c r="B14"/>
  <c r="B8"/>
  <c r="C30" i="10"/>
  <c r="C22"/>
  <c r="B16" i="1"/>
  <c r="B10"/>
  <c r="B6"/>
</calcChain>
</file>

<file path=xl/sharedStrings.xml><?xml version="1.0" encoding="utf-8"?>
<sst xmlns="http://schemas.openxmlformats.org/spreadsheetml/2006/main" count="240" uniqueCount="193">
  <si>
    <t>Bevétel megnevezése</t>
  </si>
  <si>
    <t>Összeg</t>
  </si>
  <si>
    <t>Működési támogatások áh-on belülről</t>
  </si>
  <si>
    <t>Kommunális adó</t>
  </si>
  <si>
    <t>Iparűzési adó</t>
  </si>
  <si>
    <t>Gépjármű adó</t>
  </si>
  <si>
    <t>Közhatalmi bevételek összesen</t>
  </si>
  <si>
    <t>Egyéb sajátos bevétel</t>
  </si>
  <si>
    <t>Működési bevételek összesen</t>
  </si>
  <si>
    <t>Felhalmozási bevételek</t>
  </si>
  <si>
    <t>Költségvetési bevételek</t>
  </si>
  <si>
    <t>Maradvány igénybevétele</t>
  </si>
  <si>
    <t>Irányítószervi támogatás</t>
  </si>
  <si>
    <t>Finanszírozási bevételek összesen</t>
  </si>
  <si>
    <t>Megnevezés</t>
  </si>
  <si>
    <t>Közvilágítás</t>
  </si>
  <si>
    <t>Háziorvosi alapellátás</t>
  </si>
  <si>
    <t>Szociális étkeztetés</t>
  </si>
  <si>
    <t>Beruházás</t>
  </si>
  <si>
    <t>Felújítás</t>
  </si>
  <si>
    <t>Felhalmozási kiadások összesen</t>
  </si>
  <si>
    <t>Általános tartalék - működési</t>
  </si>
  <si>
    <t>Céltartalék - felhalmozási</t>
  </si>
  <si>
    <t>Tartalékok összesen</t>
  </si>
  <si>
    <t>Kiadások összesen</t>
  </si>
  <si>
    <t>Finanszírozási kiadások</t>
  </si>
  <si>
    <t>Költségvetési kiadások mindösszesen</t>
  </si>
  <si>
    <t>Pénzeszköz átadások összesen</t>
  </si>
  <si>
    <t>Személyi juttatások</t>
  </si>
  <si>
    <t>Munkaadókat terhelő járulékok</t>
  </si>
  <si>
    <t>Dologi kiadások</t>
  </si>
  <si>
    <t>Személyi juttatások összesen</t>
  </si>
  <si>
    <t>Járulékok összesen</t>
  </si>
  <si>
    <t>Dologi kiadások összesen</t>
  </si>
  <si>
    <t>KTKT-nak átadott pénzeszköz</t>
  </si>
  <si>
    <t>Kisbéri Kórház orvosi ügyelet tám.</t>
  </si>
  <si>
    <t>Tatabánya fogászati ügyelet tám.</t>
  </si>
  <si>
    <t>Ellátottak pénzbeli juttatásai</t>
  </si>
  <si>
    <t>Felhalmozási kiadások</t>
  </si>
  <si>
    <t>Tartalékok</t>
  </si>
  <si>
    <t>Civil szervezetek támogatása</t>
  </si>
  <si>
    <t>Az Önkormányzat által nyújtott közvetett támogatások</t>
  </si>
  <si>
    <t>Közvetett támogatás megnevezése</t>
  </si>
  <si>
    <t>Egyéb nyújtott kedvezmények</t>
  </si>
  <si>
    <t>Egyéb önkormányzati feladatok támogatása</t>
  </si>
  <si>
    <t>Szociális étkeztetés támogatása</t>
  </si>
  <si>
    <t>Ft-ban</t>
  </si>
  <si>
    <t xml:space="preserve"> </t>
  </si>
  <si>
    <t>Összesen</t>
  </si>
  <si>
    <t>NEMLEGES</t>
  </si>
  <si>
    <t>I.</t>
  </si>
  <si>
    <t>III.</t>
  </si>
  <si>
    <t>kiadott jogszabályban meghatározottak szerinti saját bevételek összege</t>
  </si>
  <si>
    <t>Saját bevételek</t>
  </si>
  <si>
    <t>Helyi adók, pótlékok</t>
  </si>
  <si>
    <t>Gépjárműadó</t>
  </si>
  <si>
    <t>Helyszíni és szabálysért.bírság</t>
  </si>
  <si>
    <t>Kamatbevétel</t>
  </si>
  <si>
    <t>Bevételek összesen</t>
  </si>
  <si>
    <t>és kötelezettség vállalásokból fennálló kötelezettségek összege</t>
  </si>
  <si>
    <t>Kötelezettség</t>
  </si>
  <si>
    <t>A Stabilitási törvény 45.§ (1) bekezdés a) pontja felhatalmazása alapján</t>
  </si>
  <si>
    <t>Önkormányzat működési támogatásai</t>
  </si>
  <si>
    <t>Egyéb műk.célú támogatások ÁH-on belülről</t>
  </si>
  <si>
    <t>Működési célú átvett pénzeszközök</t>
  </si>
  <si>
    <t>Felhalmozási célú átvett pénzeszközök</t>
  </si>
  <si>
    <t>Önkormányzati vagyonnal való gazdálkodás</t>
  </si>
  <si>
    <t>Könyvtári szolgáltatás</t>
  </si>
  <si>
    <t>Zöldterület kezelés</t>
  </si>
  <si>
    <t>Gyermekétkeztetés</t>
  </si>
  <si>
    <t>Református Egyház</t>
  </si>
  <si>
    <t>Egyéb működési célú kiadások</t>
  </si>
  <si>
    <t>Nem veszélyes hulladék begyűjtése, szállítása</t>
  </si>
  <si>
    <t>Zöldterület-kezelés</t>
  </si>
  <si>
    <t>Feladatonkénti kiadások</t>
  </si>
  <si>
    <t>Létszám fő</t>
  </si>
  <si>
    <t>Kötelező feladatok</t>
  </si>
  <si>
    <t>Utak, hidak fenntartása</t>
  </si>
  <si>
    <t>Hulladék begyűjtése,szállítása</t>
  </si>
  <si>
    <t>Köztemető fenntartás, üzemeltetése</t>
  </si>
  <si>
    <t>Város- és községgazdálkodási feladatok</t>
  </si>
  <si>
    <t>Közművelődési intézmény működtetése</t>
  </si>
  <si>
    <t>Kötelező feladatok összesen</t>
  </si>
  <si>
    <t>Közfoglalkoztatás</t>
  </si>
  <si>
    <t>Működési célú támogatások</t>
  </si>
  <si>
    <t>Pénzeszköz átadás - civil szervezetek támogatása</t>
  </si>
  <si>
    <t>Államigazgatási feladatok</t>
  </si>
  <si>
    <t>Igazgatási tevékenység</t>
  </si>
  <si>
    <t>Államigazgatási feladatok összesen</t>
  </si>
  <si>
    <t>Feladatonkénti kiadások mindösszesen</t>
  </si>
  <si>
    <t>KIADÁSOK ÖSSZESEN</t>
  </si>
  <si>
    <t>KIADÁSOK MINDÖSSZESEN</t>
  </si>
  <si>
    <t>1. sz. melléklet</t>
  </si>
  <si>
    <t>Önként vállalt feladatok összesen</t>
  </si>
  <si>
    <t>Önként vállalt feladatok</t>
  </si>
  <si>
    <t>Ft</t>
  </si>
  <si>
    <t>KDV Hulladéggazd. Tagdíj</t>
  </si>
  <si>
    <t>Vidékfejl.Egyesületi tagdíj</t>
  </si>
  <si>
    <t>2020.</t>
  </si>
  <si>
    <t>Szolgáltatások ellenértéke</t>
  </si>
  <si>
    <t>Közvetített szolgáltatások ellenértéke</t>
  </si>
  <si>
    <t>Tulajdonosi bevétel</t>
  </si>
  <si>
    <t>Ellátási díjak bevétele</t>
  </si>
  <si>
    <t>Kiszámlázott általános forgalmi adó</t>
  </si>
  <si>
    <t>BEVÉTELEK MINDÖSSZESEN</t>
  </si>
  <si>
    <t>Komáromi Vizitársulat tagdíj</t>
  </si>
  <si>
    <t>Sacra Velo projekt önrész</t>
  </si>
  <si>
    <t>2021.</t>
  </si>
  <si>
    <t>2022.</t>
  </si>
  <si>
    <t>Polgármesteri illetmény támogatása</t>
  </si>
  <si>
    <t>Működési általános támogatások összesen</t>
  </si>
  <si>
    <t>Szociális feladatok egyéb támogatása</t>
  </si>
  <si>
    <t xml:space="preserve">Gyermekétkezetés támogatása </t>
  </si>
  <si>
    <t>Település-üzemeltetéshez kapcs.feladatellátások támogatása</t>
  </si>
  <si>
    <t>Szociális,gyermekjóléti és gyermekétk.feladatok tám.összesen</t>
  </si>
  <si>
    <t>Könyvtári,közműv.feladatok támogatása összesen</t>
  </si>
  <si>
    <t>Jogcím száma</t>
  </si>
  <si>
    <t>I.1.b</t>
  </si>
  <si>
    <t>I.1.ba</t>
  </si>
  <si>
    <t>I.1.bb</t>
  </si>
  <si>
    <t>I.1.bd</t>
  </si>
  <si>
    <t>I.1.c</t>
  </si>
  <si>
    <t>I.5</t>
  </si>
  <si>
    <t>III.5.</t>
  </si>
  <si>
    <t>III.5.ab)</t>
  </si>
  <si>
    <t>III.5.aa)</t>
  </si>
  <si>
    <t>III.5.b)</t>
  </si>
  <si>
    <t>Állami támogatások összesen</t>
  </si>
  <si>
    <t>Országos közfoglalkoztatási program</t>
  </si>
  <si>
    <t xml:space="preserve"> Igazgatási tevékenység</t>
  </si>
  <si>
    <t>Város- és község gazdálkodási feladatok</t>
  </si>
  <si>
    <t>Közutak üzemeltetése, fenntartása</t>
  </si>
  <si>
    <t>Közművelődés-közösségi és társadalmi részvétel fejlesztése</t>
  </si>
  <si>
    <t>Köztemető fenntartás és működtetés</t>
  </si>
  <si>
    <t>Gyermekétkeztetés köznevelési intézményben</t>
  </si>
  <si>
    <t>Egyéb szoc. pénzbeli és term.beni ellátások,támogatások</t>
  </si>
  <si>
    <t>Települési támogatások</t>
  </si>
  <si>
    <t>Költségvetési pénzforgalmi kiadások összesen</t>
  </si>
  <si>
    <t>Működési célú pénzeszköz átadások</t>
  </si>
  <si>
    <t>A Stabilitási törvény 3.§ (1) bekezdése szerinti adósságot keletkezető ügyletekből</t>
  </si>
  <si>
    <t>Az Önkormányzat többéves kihatással járó feladatai</t>
  </si>
  <si>
    <t>2020. évi eredeti előirányzat</t>
  </si>
  <si>
    <t>2020.évi eredeti előirányzat</t>
  </si>
  <si>
    <t>Szennyvíz csatorna fenntartás</t>
  </si>
  <si>
    <t>Tárkányi KÖH működési támogatás</t>
  </si>
  <si>
    <t>BÖSZ tagdíj</t>
  </si>
  <si>
    <t>Önkéntes Tűzoltó Egyesület</t>
  </si>
  <si>
    <t>2020. évi állami támogatások</t>
  </si>
  <si>
    <t>zöldterület gazdálkodás 2.129.400,-Ft</t>
  </si>
  <si>
    <t>közvilágítás fennt. Támogatás 1.568.000,-Ft</t>
  </si>
  <si>
    <t>közutak fenntartásának támogatása 1.291.630,-Ft</t>
  </si>
  <si>
    <t>I.1.f kiegészítés</t>
  </si>
  <si>
    <t>I.1. jogcímekhez kapcsolódó kiegészítés</t>
  </si>
  <si>
    <t>III.1.</t>
  </si>
  <si>
    <t>III.2.c (1)</t>
  </si>
  <si>
    <t xml:space="preserve"> 14 fő* 65360Ft</t>
  </si>
  <si>
    <t>-üzemeltetési támogatás 1.056.744,-Ft</t>
  </si>
  <si>
    <t>- finanszírozás szempontjából elismert dolg.tám.1.320.000,-Ft</t>
  </si>
  <si>
    <t>-rászoruló gyermekek szünidei étk.tám. 72.960,-Ft</t>
  </si>
  <si>
    <t>IV.b.</t>
  </si>
  <si>
    <t>2023.</t>
  </si>
  <si>
    <t>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</si>
  <si>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</si>
  <si>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</si>
  <si>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</si>
  <si>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</si>
  <si>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</si>
  <si>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</si>
  <si>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</si>
  <si>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</si>
  <si>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</si>
  <si>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</si>
  <si>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Műk.célú tám.ÁH-on belülről</t>
  </si>
  <si>
    <t>Felh.célú tám.ÁH-on belülről</t>
  </si>
  <si>
    <t>Közhatalmi bevételek</t>
  </si>
  <si>
    <t>Működési bevételek</t>
  </si>
  <si>
    <t>Műk.célú átvett pénzeszközök</t>
  </si>
  <si>
    <t>Felh.célú átvett pénzeszközök</t>
  </si>
  <si>
    <t>Kölcsön törlesztés</t>
  </si>
  <si>
    <t>Központi, irányítószervi tám.</t>
  </si>
  <si>
    <t>Kiadások</t>
  </si>
  <si>
    <t>Munkaadókat terh. Járulékok</t>
  </si>
  <si>
    <t>Egyéb műk.célú kiadások</t>
  </si>
  <si>
    <t>Beruházások</t>
  </si>
  <si>
    <t>Felújítások</t>
  </si>
  <si>
    <t>Egyéb felhalm. Célú kiadások</t>
  </si>
  <si>
    <t>Tartalék</t>
  </si>
  <si>
    <t>5. sz. melléklet</t>
  </si>
  <si>
    <t>Vérteskethely  Község Önkormányzata 2020. évi előirányzat felhasználási ütemterve</t>
  </si>
  <si>
    <t>Katolikus Egyház</t>
  </si>
  <si>
    <t>Evangélikus Egyház</t>
  </si>
  <si>
    <t>Vérteskethelyért Közalapítvány</t>
  </si>
  <si>
    <t>Bakonysárkányi Általános Iskola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</si>
</sst>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1" fillId="0" borderId="4" xfId="0" applyFont="1" applyBorder="1"/>
    <xf numFmtId="0" fontId="5" fillId="0" borderId="6" xfId="0" applyFont="1" applyBorder="1"/>
    <xf numFmtId="0" fontId="0" fillId="0" borderId="0" xfId="0" applyAlignment="1">
      <alignment vertical="center"/>
    </xf>
    <xf numFmtId="49" fontId="0" fillId="0" borderId="0" xfId="0" applyNumberFormat="1"/>
    <xf numFmtId="49" fontId="5" fillId="0" borderId="13" xfId="0" applyNumberFormat="1" applyFont="1" applyBorder="1"/>
    <xf numFmtId="0" fontId="0" fillId="0" borderId="23" xfId="0" applyBorder="1"/>
    <xf numFmtId="0" fontId="5" fillId="0" borderId="14" xfId="0" applyFont="1" applyBorder="1"/>
    <xf numFmtId="49" fontId="5" fillId="0" borderId="26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0" fillId="0" borderId="0" xfId="0" applyFont="1"/>
    <xf numFmtId="49" fontId="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3" fontId="0" fillId="0" borderId="0" xfId="0" applyNumberFormat="1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0" fillId="0" borderId="30" xfId="0" applyBorder="1"/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0" xfId="0" applyFont="1" applyBorder="1"/>
    <xf numFmtId="0" fontId="1" fillId="0" borderId="41" xfId="0" applyFont="1" applyBorder="1"/>
    <xf numFmtId="0" fontId="1" fillId="0" borderId="0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/>
    <xf numFmtId="0" fontId="0" fillId="0" borderId="46" xfId="0" applyBorder="1"/>
    <xf numFmtId="0" fontId="0" fillId="0" borderId="26" xfId="0" applyFont="1" applyBorder="1" applyAlignment="1">
      <alignment vertical="center"/>
    </xf>
    <xf numFmtId="0" fontId="0" fillId="0" borderId="4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NumberFormat="1"/>
    <xf numFmtId="3" fontId="0" fillId="0" borderId="5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3" fillId="0" borderId="33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center" vertical="center"/>
    </xf>
    <xf numFmtId="0" fontId="12" fillId="0" borderId="0" xfId="0" applyFont="1"/>
    <xf numFmtId="3" fontId="1" fillId="0" borderId="8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8" xfId="0" applyNumberFormat="1" applyBorder="1" applyAlignment="1">
      <alignment horizontal="center"/>
    </xf>
    <xf numFmtId="0" fontId="5" fillId="0" borderId="1" xfId="0" applyFont="1" applyBorder="1"/>
    <xf numFmtId="3" fontId="0" fillId="2" borderId="0" xfId="0" applyNumberFormat="1" applyFill="1" applyAlignment="1">
      <alignment horizontal="center"/>
    </xf>
    <xf numFmtId="3" fontId="2" fillId="2" borderId="3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7" fillId="2" borderId="3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33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/>
    </xf>
    <xf numFmtId="0" fontId="6" fillId="0" borderId="1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53" xfId="0" applyBorder="1"/>
    <xf numFmtId="3" fontId="0" fillId="0" borderId="41" xfId="0" applyNumberFormat="1" applyBorder="1" applyAlignment="1">
      <alignment horizontal="center"/>
    </xf>
    <xf numFmtId="3" fontId="1" fillId="0" borderId="54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55" xfId="0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1" fillId="0" borderId="58" xfId="0" applyFont="1" applyBorder="1"/>
    <xf numFmtId="0" fontId="0" fillId="0" borderId="52" xfId="0" applyFont="1" applyBorder="1"/>
    <xf numFmtId="0" fontId="0" fillId="0" borderId="59" xfId="0" applyFont="1" applyBorder="1"/>
    <xf numFmtId="0" fontId="0" fillId="0" borderId="59" xfId="0" applyBorder="1"/>
    <xf numFmtId="0" fontId="0" fillId="0" borderId="40" xfId="0" applyBorder="1"/>
    <xf numFmtId="3" fontId="1" fillId="0" borderId="48" xfId="0" applyNumberFormat="1" applyFont="1" applyBorder="1" applyAlignment="1">
      <alignment horizontal="center"/>
    </xf>
    <xf numFmtId="0" fontId="0" fillId="0" borderId="60" xfId="0" applyBorder="1"/>
    <xf numFmtId="0" fontId="0" fillId="0" borderId="52" xfId="0" applyBorder="1"/>
    <xf numFmtId="3" fontId="1" fillId="0" borderId="33" xfId="0" applyNumberFormat="1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0" borderId="23" xfId="0" applyFont="1" applyBorder="1"/>
    <xf numFmtId="3" fontId="0" fillId="2" borderId="53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1" fillId="0" borderId="53" xfId="0" applyFont="1" applyBorder="1"/>
    <xf numFmtId="3" fontId="4" fillId="2" borderId="25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3" fontId="0" fillId="0" borderId="36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43" xfId="0" applyNumberFormat="1" applyBorder="1" applyAlignment="1">
      <alignment horizontal="right" vertical="center"/>
    </xf>
    <xf numFmtId="3" fontId="4" fillId="0" borderId="54" xfId="0" applyNumberFormat="1" applyFont="1" applyBorder="1" applyAlignment="1">
      <alignment horizontal="right" vertical="center"/>
    </xf>
    <xf numFmtId="3" fontId="0" fillId="0" borderId="35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3" fontId="0" fillId="2" borderId="45" xfId="0" applyNumberFormat="1" applyFill="1" applyBorder="1" applyAlignment="1">
      <alignment horizontal="right" vertical="center"/>
    </xf>
    <xf numFmtId="3" fontId="4" fillId="0" borderId="33" xfId="0" applyNumberFormat="1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3" fontId="7" fillId="2" borderId="54" xfId="0" applyNumberFormat="1" applyFont="1" applyFill="1" applyBorder="1" applyAlignment="1">
      <alignment horizontal="right" vertical="center"/>
    </xf>
    <xf numFmtId="3" fontId="0" fillId="2" borderId="39" xfId="0" applyNumberFormat="1" applyFill="1" applyBorder="1" applyAlignment="1">
      <alignment horizontal="right" vertical="center"/>
    </xf>
    <xf numFmtId="3" fontId="0" fillId="2" borderId="40" xfId="0" applyNumberFormat="1" applyFill="1" applyBorder="1" applyAlignment="1">
      <alignment horizontal="right" vertical="center"/>
    </xf>
    <xf numFmtId="3" fontId="1" fillId="2" borderId="54" xfId="0" applyNumberFormat="1" applyFont="1" applyFill="1" applyBorder="1" applyAlignment="1">
      <alignment horizontal="right" vertical="center"/>
    </xf>
    <xf numFmtId="3" fontId="7" fillId="2" borderId="38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8" xfId="0" applyNumberFormat="1" applyBorder="1" applyAlignment="1">
      <alignment vertical="center"/>
    </xf>
    <xf numFmtId="3" fontId="0" fillId="0" borderId="5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NumberFormat="1" applyBorder="1" applyAlignment="1">
      <alignment vertical="center"/>
    </xf>
    <xf numFmtId="3" fontId="0" fillId="0" borderId="48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0" xfId="0" applyNumberFormat="1" applyBorder="1" applyAlignment="1">
      <alignment vertical="center"/>
    </xf>
    <xf numFmtId="3" fontId="0" fillId="0" borderId="1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3" fontId="0" fillId="0" borderId="4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NumberFormat="1" applyFont="1" applyBorder="1" applyAlignment="1">
      <alignment vertical="center"/>
    </xf>
    <xf numFmtId="3" fontId="7" fillId="0" borderId="49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NumberFormat="1" applyBorder="1" applyAlignment="1">
      <alignment vertical="center"/>
    </xf>
    <xf numFmtId="3" fontId="0" fillId="0" borderId="53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0" fillId="0" borderId="12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49" xfId="0" applyNumberForma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34" xfId="0" applyFont="1" applyBorder="1"/>
    <xf numFmtId="0" fontId="0" fillId="0" borderId="35" xfId="0" applyBorder="1"/>
    <xf numFmtId="0" fontId="0" fillId="0" borderId="36" xfId="0" applyBorder="1"/>
    <xf numFmtId="0" fontId="0" fillId="0" borderId="2" xfId="0" applyBorder="1"/>
    <xf numFmtId="0" fontId="0" fillId="0" borderId="18" xfId="0" applyBorder="1"/>
    <xf numFmtId="0" fontId="1" fillId="0" borderId="8" xfId="0" applyFont="1" applyBorder="1"/>
    <xf numFmtId="0" fontId="1" fillId="0" borderId="5" xfId="0" applyFont="1" applyBorder="1"/>
    <xf numFmtId="0" fontId="9" fillId="0" borderId="15" xfId="0" applyFont="1" applyBorder="1"/>
    <xf numFmtId="0" fontId="0" fillId="0" borderId="2" xfId="0" applyBorder="1" applyAlignment="1">
      <alignment wrapText="1"/>
    </xf>
    <xf numFmtId="0" fontId="0" fillId="0" borderId="7" xfId="0" applyBorder="1"/>
    <xf numFmtId="0" fontId="0" fillId="0" borderId="2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3" fillId="0" borderId="57" xfId="0" applyFont="1" applyBorder="1" applyAlignment="1">
      <alignment horizontal="center" vertical="center"/>
    </xf>
    <xf numFmtId="0" fontId="12" fillId="0" borderId="56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37" xfId="0" applyBorder="1" applyAlignment="1"/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3" fontId="5" fillId="2" borderId="49" xfId="0" applyNumberFormat="1" applyFont="1" applyFill="1" applyBorder="1" applyAlignment="1">
      <alignment horizontal="center"/>
    </xf>
    <xf numFmtId="3" fontId="0" fillId="2" borderId="41" xfId="0" applyNumberForma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F24" sqref="F24"/>
    </sheetView>
  </sheetViews>
  <sheetFormatPr defaultRowHeight="20.100000000000001" customHeight="1"/>
  <cols>
    <col min="1" max="1" width="47.140625" customWidth="1"/>
    <col min="2" max="2" width="31.5703125" style="55" customWidth="1"/>
  </cols>
  <sheetData>
    <row r="1" spans="1:2" ht="20.100000000000001" customHeight="1">
      <c r="A1" s="10"/>
      <c r="B1" s="35" t="s">
        <v>95</v>
      </c>
    </row>
    <row r="2" spans="1:2" ht="20.100000000000001" customHeight="1" thickBot="1"/>
    <row r="3" spans="1:2" ht="20.100000000000001" customHeight="1" thickBot="1">
      <c r="A3" s="5" t="s">
        <v>0</v>
      </c>
      <c r="B3" s="64" t="s">
        <v>141</v>
      </c>
    </row>
    <row r="4" spans="1:2" ht="20.100000000000001" customHeight="1">
      <c r="A4" s="90" t="s">
        <v>62</v>
      </c>
      <c r="B4" s="68">
        <v>23266660</v>
      </c>
    </row>
    <row r="5" spans="1:2" ht="20.100000000000001" customHeight="1" thickBot="1">
      <c r="A5" s="51" t="s">
        <v>63</v>
      </c>
      <c r="B5" s="91">
        <v>4245226</v>
      </c>
    </row>
    <row r="6" spans="1:2" ht="20.100000000000001" customHeight="1" thickBot="1">
      <c r="A6" s="9" t="s">
        <v>2</v>
      </c>
      <c r="B6" s="63">
        <f>SUM(B4:B5)</f>
        <v>27511886</v>
      </c>
    </row>
    <row r="7" spans="1:2" ht="20.100000000000001" customHeight="1">
      <c r="A7" s="90" t="s">
        <v>3</v>
      </c>
      <c r="B7" s="68">
        <v>1700000</v>
      </c>
    </row>
    <row r="8" spans="1:2" ht="20.100000000000001" customHeight="1">
      <c r="A8" s="7" t="s">
        <v>4</v>
      </c>
      <c r="B8" s="66">
        <v>8500000</v>
      </c>
    </row>
    <row r="9" spans="1:2" ht="20.100000000000001" customHeight="1" thickBot="1">
      <c r="A9" s="51" t="s">
        <v>5</v>
      </c>
      <c r="B9" s="91">
        <v>1500000</v>
      </c>
    </row>
    <row r="10" spans="1:2" ht="20.100000000000001" customHeight="1" thickBot="1">
      <c r="A10" s="9" t="s">
        <v>6</v>
      </c>
      <c r="B10" s="63">
        <f>SUM(B7:B9)</f>
        <v>11700000</v>
      </c>
    </row>
    <row r="11" spans="1:2" ht="20.100000000000001" customHeight="1">
      <c r="A11" s="90" t="s">
        <v>99</v>
      </c>
      <c r="B11" s="68">
        <v>400000</v>
      </c>
    </row>
    <row r="12" spans="1:2" ht="20.100000000000001" customHeight="1">
      <c r="A12" s="7" t="s">
        <v>100</v>
      </c>
      <c r="B12" s="66">
        <v>300000</v>
      </c>
    </row>
    <row r="13" spans="1:2" ht="20.100000000000001" customHeight="1">
      <c r="A13" s="7" t="s">
        <v>101</v>
      </c>
      <c r="B13" s="66">
        <v>1960690</v>
      </c>
    </row>
    <row r="14" spans="1:2" ht="20.100000000000001" customHeight="1">
      <c r="A14" s="7" t="s">
        <v>102</v>
      </c>
      <c r="B14" s="66">
        <v>1070451</v>
      </c>
    </row>
    <row r="15" spans="1:2" ht="20.100000000000001" customHeight="1" thickBot="1">
      <c r="A15" s="51" t="s">
        <v>103</v>
      </c>
      <c r="B15" s="91">
        <v>926408</v>
      </c>
    </row>
    <row r="16" spans="1:2" ht="20.100000000000001" customHeight="1" thickBot="1">
      <c r="A16" s="9" t="s">
        <v>8</v>
      </c>
      <c r="B16" s="63">
        <f>SUM(B11:B15)</f>
        <v>4657549</v>
      </c>
    </row>
    <row r="17" spans="1:2" ht="20.100000000000001" customHeight="1" thickBot="1">
      <c r="A17" s="9" t="s">
        <v>9</v>
      </c>
      <c r="B17" s="63">
        <v>0</v>
      </c>
    </row>
    <row r="18" spans="1:2" ht="20.100000000000001" customHeight="1" thickBot="1">
      <c r="A18" s="9" t="s">
        <v>64</v>
      </c>
      <c r="B18" s="63">
        <v>0</v>
      </c>
    </row>
    <row r="19" spans="1:2" ht="20.100000000000001" customHeight="1" thickBot="1">
      <c r="A19" s="9" t="s">
        <v>65</v>
      </c>
      <c r="B19" s="63">
        <v>0</v>
      </c>
    </row>
    <row r="20" spans="1:2" ht="20.100000000000001" customHeight="1" thickBot="1">
      <c r="A20" s="89" t="s">
        <v>10</v>
      </c>
      <c r="B20" s="88">
        <v>43869435</v>
      </c>
    </row>
    <row r="21" spans="1:2" ht="20.100000000000001" customHeight="1">
      <c r="A21" s="90" t="s">
        <v>11</v>
      </c>
      <c r="B21" s="68">
        <v>0</v>
      </c>
    </row>
    <row r="22" spans="1:2" ht="20.100000000000001" customHeight="1" thickBot="1">
      <c r="A22" s="51" t="s">
        <v>12</v>
      </c>
      <c r="B22" s="91">
        <v>0</v>
      </c>
    </row>
    <row r="23" spans="1:2" ht="20.100000000000001" customHeight="1" thickBot="1">
      <c r="A23" s="9" t="s">
        <v>13</v>
      </c>
      <c r="B23" s="63">
        <v>0</v>
      </c>
    </row>
    <row r="24" spans="1:2" ht="20.100000000000001" customHeight="1" thickBot="1">
      <c r="A24" s="87" t="s">
        <v>104</v>
      </c>
      <c r="B24" s="86">
        <v>43869435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sz melléklet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42"/>
  <sheetViews>
    <sheetView topLeftCell="A9" workbookViewId="0">
      <selection activeCell="C35" sqref="C35"/>
    </sheetView>
  </sheetViews>
  <sheetFormatPr defaultRowHeight="15"/>
  <cols>
    <col min="1" max="1" width="2.42578125" customWidth="1"/>
    <col min="2" max="2" width="44.5703125" customWidth="1"/>
    <col min="3" max="3" width="21.28515625" style="54" customWidth="1"/>
    <col min="4" max="4" width="18" customWidth="1"/>
  </cols>
  <sheetData>
    <row r="2" spans="2:4">
      <c r="B2" s="177" t="s">
        <v>92</v>
      </c>
      <c r="C2" s="177"/>
      <c r="D2" s="177"/>
    </row>
    <row r="4" spans="2:4">
      <c r="B4" s="32" t="s">
        <v>74</v>
      </c>
      <c r="D4" s="4"/>
    </row>
    <row r="5" spans="2:4" ht="15.75" thickBot="1">
      <c r="B5" s="34"/>
      <c r="C5" s="35"/>
      <c r="D5" s="31" t="s">
        <v>95</v>
      </c>
    </row>
    <row r="6" spans="2:4" ht="39" customHeight="1" thickBot="1">
      <c r="B6" s="28" t="s">
        <v>14</v>
      </c>
      <c r="C6" s="92" t="s">
        <v>142</v>
      </c>
      <c r="D6" s="28" t="s">
        <v>75</v>
      </c>
    </row>
    <row r="7" spans="2:4">
      <c r="B7" s="46" t="s">
        <v>76</v>
      </c>
      <c r="C7" s="120"/>
      <c r="D7" s="40"/>
    </row>
    <row r="8" spans="2:4">
      <c r="B8" s="37" t="s">
        <v>77</v>
      </c>
      <c r="C8" s="121">
        <v>1291629</v>
      </c>
      <c r="D8" s="38"/>
    </row>
    <row r="9" spans="2:4">
      <c r="B9" s="37" t="s">
        <v>78</v>
      </c>
      <c r="C9" s="121">
        <v>165100</v>
      </c>
      <c r="D9" s="38"/>
    </row>
    <row r="10" spans="2:4">
      <c r="B10" s="37" t="s">
        <v>79</v>
      </c>
      <c r="C10" s="121">
        <v>88900</v>
      </c>
      <c r="D10" s="38"/>
    </row>
    <row r="11" spans="2:4">
      <c r="B11" s="37" t="s">
        <v>69</v>
      </c>
      <c r="C11" s="121">
        <v>2623820</v>
      </c>
      <c r="D11" s="38"/>
    </row>
    <row r="12" spans="2:4">
      <c r="B12" s="37" t="s">
        <v>66</v>
      </c>
      <c r="C12" s="121">
        <v>381000</v>
      </c>
      <c r="D12" s="38"/>
    </row>
    <row r="13" spans="2:4">
      <c r="B13" s="37" t="s">
        <v>15</v>
      </c>
      <c r="C13" s="121">
        <v>1143000</v>
      </c>
      <c r="D13" s="38"/>
    </row>
    <row r="14" spans="2:4">
      <c r="B14" s="37" t="s">
        <v>80</v>
      </c>
      <c r="C14" s="121">
        <v>3148800</v>
      </c>
      <c r="D14" s="38"/>
    </row>
    <row r="15" spans="2:4">
      <c r="B15" s="37" t="s">
        <v>68</v>
      </c>
      <c r="C15" s="121">
        <v>889000</v>
      </c>
      <c r="D15" s="38"/>
    </row>
    <row r="16" spans="2:4">
      <c r="B16" s="37" t="s">
        <v>17</v>
      </c>
      <c r="C16" s="121">
        <v>2440283</v>
      </c>
      <c r="D16" s="38"/>
    </row>
    <row r="17" spans="2:4">
      <c r="B17" s="37" t="s">
        <v>81</v>
      </c>
      <c r="C17" s="121">
        <v>2260600</v>
      </c>
      <c r="D17" s="38"/>
    </row>
    <row r="18" spans="2:4">
      <c r="B18" s="37" t="s">
        <v>67</v>
      </c>
      <c r="C18" s="121">
        <v>347250</v>
      </c>
      <c r="D18" s="38"/>
    </row>
    <row r="19" spans="2:4">
      <c r="B19" s="37" t="s">
        <v>37</v>
      </c>
      <c r="C19" s="121">
        <v>5020000</v>
      </c>
      <c r="D19" s="38"/>
    </row>
    <row r="20" spans="2:4">
      <c r="B20" s="41" t="s">
        <v>143</v>
      </c>
      <c r="C20" s="122">
        <v>165354</v>
      </c>
      <c r="D20" s="39"/>
    </row>
    <row r="21" spans="2:4" ht="15.75" thickBot="1">
      <c r="B21" s="47" t="s">
        <v>16</v>
      </c>
      <c r="C21" s="123">
        <v>190500</v>
      </c>
      <c r="D21" s="39"/>
    </row>
    <row r="22" spans="2:4" ht="15.75" thickBot="1">
      <c r="B22" s="93" t="s">
        <v>82</v>
      </c>
      <c r="C22" s="124">
        <f>SUM(C8:C21)</f>
        <v>20155236</v>
      </c>
      <c r="D22" s="94"/>
    </row>
    <row r="23" spans="2:4">
      <c r="B23" s="46" t="s">
        <v>94</v>
      </c>
      <c r="C23" s="125"/>
      <c r="D23" s="48"/>
    </row>
    <row r="24" spans="2:4">
      <c r="B24" s="37" t="s">
        <v>83</v>
      </c>
      <c r="C24" s="126">
        <v>4653080</v>
      </c>
      <c r="D24" s="38">
        <v>4</v>
      </c>
    </row>
    <row r="25" spans="2:4">
      <c r="B25" s="41" t="s">
        <v>84</v>
      </c>
      <c r="C25" s="127">
        <v>2098100</v>
      </c>
      <c r="D25" s="38"/>
    </row>
    <row r="26" spans="2:4" ht="15.75" thickBot="1">
      <c r="B26" s="47" t="s">
        <v>85</v>
      </c>
      <c r="C26" s="128">
        <v>580000</v>
      </c>
      <c r="D26" s="49"/>
    </row>
    <row r="27" spans="2:4" ht="15.75" thickBot="1">
      <c r="B27" s="93" t="s">
        <v>93</v>
      </c>
      <c r="C27" s="129">
        <f>SUM(C24:C26)</f>
        <v>7331180</v>
      </c>
      <c r="D27" s="9"/>
    </row>
    <row r="28" spans="2:4">
      <c r="B28" s="46" t="s">
        <v>86</v>
      </c>
      <c r="C28" s="130"/>
      <c r="D28" s="48"/>
    </row>
    <row r="29" spans="2:4" ht="15.75" thickBot="1">
      <c r="B29" s="50" t="s">
        <v>87</v>
      </c>
      <c r="C29" s="131">
        <v>11212443</v>
      </c>
      <c r="D29" s="51">
        <v>1</v>
      </c>
    </row>
    <row r="30" spans="2:4" ht="15.75" thickBot="1">
      <c r="B30" s="93" t="s">
        <v>88</v>
      </c>
      <c r="C30" s="124">
        <f>SUM(C29)</f>
        <v>11212443</v>
      </c>
      <c r="D30" s="8"/>
    </row>
    <row r="31" spans="2:4" ht="16.5" thickBot="1">
      <c r="B31" s="84" t="s">
        <v>89</v>
      </c>
      <c r="C31" s="132">
        <v>38698859</v>
      </c>
      <c r="D31" s="8"/>
    </row>
    <row r="32" spans="2:4">
      <c r="B32" s="42" t="s">
        <v>21</v>
      </c>
      <c r="C32" s="133">
        <v>170576</v>
      </c>
      <c r="D32" s="6"/>
    </row>
    <row r="33" spans="2:4" ht="15.75" thickBot="1">
      <c r="B33" s="41" t="s">
        <v>22</v>
      </c>
      <c r="C33" s="134">
        <v>5000000</v>
      </c>
      <c r="D33" s="7"/>
    </row>
    <row r="34" spans="2:4" ht="15.75" thickBot="1">
      <c r="B34" s="95" t="s">
        <v>23</v>
      </c>
      <c r="C34" s="135">
        <f>SUM(C32:C33)</f>
        <v>5170576</v>
      </c>
      <c r="D34" s="43"/>
    </row>
    <row r="35" spans="2:4" ht="16.5" thickBot="1">
      <c r="B35" s="95" t="s">
        <v>90</v>
      </c>
      <c r="C35" s="132">
        <v>43869435</v>
      </c>
      <c r="D35" s="43"/>
    </row>
    <row r="36" spans="2:4" ht="15.75" thickBot="1">
      <c r="B36" s="95" t="s">
        <v>25</v>
      </c>
      <c r="C36" s="135">
        <v>0</v>
      </c>
      <c r="D36" s="43"/>
    </row>
    <row r="37" spans="2:4" ht="16.5" thickBot="1">
      <c r="B37" s="36" t="s">
        <v>91</v>
      </c>
      <c r="C37" s="136">
        <v>43869435</v>
      </c>
      <c r="D37" s="44"/>
    </row>
    <row r="38" spans="2:4">
      <c r="B38" s="45"/>
      <c r="C38" s="137"/>
      <c r="D38" s="27"/>
    </row>
    <row r="39" spans="2:4" ht="13.5" customHeight="1">
      <c r="B39" s="45"/>
      <c r="C39" s="137"/>
      <c r="D39" s="27"/>
    </row>
    <row r="40" spans="2:4" hidden="1">
      <c r="B40" s="45"/>
      <c r="C40" s="137"/>
      <c r="D40" s="27"/>
    </row>
    <row r="41" spans="2:4">
      <c r="B41" s="45"/>
      <c r="C41" s="137"/>
      <c r="D41" s="27"/>
    </row>
    <row r="42" spans="2:4">
      <c r="B42" s="45"/>
      <c r="C42" s="137"/>
      <c r="D42" s="27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B60" sqref="B60"/>
    </sheetView>
  </sheetViews>
  <sheetFormatPr defaultRowHeight="15"/>
  <cols>
    <col min="1" max="1" width="51.42578125" customWidth="1"/>
    <col min="2" max="2" width="44" style="55" customWidth="1"/>
  </cols>
  <sheetData>
    <row r="1" spans="1:7" ht="15.75" thickBot="1">
      <c r="B1" s="35" t="s">
        <v>95</v>
      </c>
    </row>
    <row r="2" spans="1:7" ht="15.75" thickBot="1">
      <c r="A2" s="28" t="s">
        <v>14</v>
      </c>
      <c r="B2" s="107" t="s">
        <v>141</v>
      </c>
    </row>
    <row r="3" spans="1:7" ht="15.75" thickBot="1">
      <c r="A3" s="9" t="s">
        <v>28</v>
      </c>
      <c r="B3" s="63"/>
    </row>
    <row r="4" spans="1:7">
      <c r="A4" s="105" t="s">
        <v>67</v>
      </c>
      <c r="B4" s="68">
        <v>300000</v>
      </c>
    </row>
    <row r="5" spans="1:7">
      <c r="A5" s="106" t="s">
        <v>128</v>
      </c>
      <c r="B5" s="66">
        <v>3750380</v>
      </c>
    </row>
    <row r="6" spans="1:7">
      <c r="A6" s="106" t="s">
        <v>129</v>
      </c>
      <c r="B6" s="66">
        <v>6734760</v>
      </c>
    </row>
    <row r="7" spans="1:7" ht="15.75" thickBot="1">
      <c r="A7" s="106" t="s">
        <v>130</v>
      </c>
      <c r="B7" s="66">
        <v>120000</v>
      </c>
    </row>
    <row r="8" spans="1:7" ht="15.75" thickBot="1">
      <c r="A8" s="89" t="s">
        <v>31</v>
      </c>
      <c r="B8" s="88">
        <f>SUM(B4:B7)</f>
        <v>10905140</v>
      </c>
    </row>
    <row r="9" spans="1:7" ht="15.75" thickBot="1">
      <c r="A9" s="9" t="s">
        <v>29</v>
      </c>
      <c r="B9" s="108"/>
    </row>
    <row r="10" spans="1:7">
      <c r="A10" s="105" t="s">
        <v>67</v>
      </c>
      <c r="B10" s="68">
        <v>47250</v>
      </c>
    </row>
    <row r="11" spans="1:7" ht="15.75" thickBot="1">
      <c r="A11" s="106" t="s">
        <v>128</v>
      </c>
      <c r="B11" s="66">
        <v>328158</v>
      </c>
    </row>
    <row r="12" spans="1:7" ht="15.75" thickBot="1">
      <c r="A12" s="106" t="s">
        <v>87</v>
      </c>
      <c r="B12" s="66">
        <v>1201083</v>
      </c>
      <c r="G12" s="8"/>
    </row>
    <row r="13" spans="1:7" ht="15.75" thickBot="1">
      <c r="A13" s="106" t="s">
        <v>130</v>
      </c>
      <c r="B13" s="66">
        <v>18900</v>
      </c>
    </row>
    <row r="14" spans="1:7" ht="15.75" thickBot="1">
      <c r="A14" s="89" t="s">
        <v>32</v>
      </c>
      <c r="B14" s="88">
        <f>SUM(B10:B13)</f>
        <v>1595391</v>
      </c>
    </row>
    <row r="15" spans="1:7" ht="15.75" thickBot="1">
      <c r="A15" s="9" t="s">
        <v>30</v>
      </c>
      <c r="B15" s="108"/>
    </row>
    <row r="16" spans="1:7">
      <c r="A16" s="105" t="s">
        <v>131</v>
      </c>
      <c r="B16" s="68">
        <v>1291629</v>
      </c>
    </row>
    <row r="17" spans="1:2">
      <c r="A17" s="106" t="s">
        <v>66</v>
      </c>
      <c r="B17" s="66">
        <v>381000</v>
      </c>
    </row>
    <row r="18" spans="1:2">
      <c r="A18" s="106" t="s">
        <v>15</v>
      </c>
      <c r="B18" s="66">
        <v>1143000</v>
      </c>
    </row>
    <row r="19" spans="1:2">
      <c r="A19" s="106" t="s">
        <v>130</v>
      </c>
      <c r="B19" s="66">
        <v>3009900</v>
      </c>
    </row>
    <row r="20" spans="1:2">
      <c r="A20" s="106" t="s">
        <v>72</v>
      </c>
      <c r="B20" s="66">
        <v>165100</v>
      </c>
    </row>
    <row r="21" spans="1:2">
      <c r="A21" s="106" t="s">
        <v>73</v>
      </c>
      <c r="B21" s="66">
        <v>889000</v>
      </c>
    </row>
    <row r="22" spans="1:2">
      <c r="A22" s="106" t="s">
        <v>128</v>
      </c>
      <c r="B22" s="66">
        <v>574542</v>
      </c>
    </row>
    <row r="23" spans="1:2">
      <c r="A23" s="106" t="s">
        <v>132</v>
      </c>
      <c r="B23" s="66">
        <v>2260600</v>
      </c>
    </row>
    <row r="24" spans="1:2">
      <c r="A24" s="106" t="s">
        <v>133</v>
      </c>
      <c r="B24" s="66">
        <v>88900</v>
      </c>
    </row>
    <row r="25" spans="1:2">
      <c r="A25" s="106" t="s">
        <v>16</v>
      </c>
      <c r="B25" s="66">
        <v>190500</v>
      </c>
    </row>
    <row r="26" spans="1:2">
      <c r="A26" s="106" t="s">
        <v>129</v>
      </c>
      <c r="B26" s="66">
        <v>3276600</v>
      </c>
    </row>
    <row r="27" spans="1:2">
      <c r="A27" s="106" t="s">
        <v>134</v>
      </c>
      <c r="B27" s="66">
        <v>2623820</v>
      </c>
    </row>
    <row r="28" spans="1:2" ht="15.75" thickBot="1">
      <c r="A28" s="106" t="s">
        <v>17</v>
      </c>
      <c r="B28" s="91">
        <v>2440283</v>
      </c>
    </row>
    <row r="29" spans="1:2" ht="15.75" thickBot="1">
      <c r="A29" s="89" t="s">
        <v>33</v>
      </c>
      <c r="B29" s="88">
        <f>SUM(B16:B28)</f>
        <v>18334874</v>
      </c>
    </row>
    <row r="30" spans="1:2" ht="15.75" thickBot="1">
      <c r="A30" s="99" t="s">
        <v>71</v>
      </c>
      <c r="B30" s="104"/>
    </row>
    <row r="31" spans="1:2">
      <c r="A31" s="15" t="s">
        <v>34</v>
      </c>
      <c r="B31" s="66">
        <v>611100</v>
      </c>
    </row>
    <row r="32" spans="1:2">
      <c r="A32" s="100" t="s">
        <v>35</v>
      </c>
      <c r="B32" s="66">
        <v>478000</v>
      </c>
    </row>
    <row r="33" spans="1:2">
      <c r="A33" s="101" t="s">
        <v>36</v>
      </c>
      <c r="B33" s="66">
        <v>20000</v>
      </c>
    </row>
    <row r="34" spans="1:2">
      <c r="A34" s="102" t="s">
        <v>96</v>
      </c>
      <c r="B34" s="66">
        <v>58000</v>
      </c>
    </row>
    <row r="35" spans="1:2">
      <c r="A35" s="102" t="s">
        <v>97</v>
      </c>
      <c r="B35" s="66">
        <v>21000</v>
      </c>
    </row>
    <row r="36" spans="1:2">
      <c r="A36" s="102" t="s">
        <v>106</v>
      </c>
      <c r="B36" s="66">
        <v>5000</v>
      </c>
    </row>
    <row r="37" spans="1:2">
      <c r="A37" s="103" t="s">
        <v>144</v>
      </c>
      <c r="B37" s="66">
        <v>835000</v>
      </c>
    </row>
    <row r="38" spans="1:2">
      <c r="A38" s="103" t="s">
        <v>145</v>
      </c>
      <c r="B38" s="66">
        <v>50000</v>
      </c>
    </row>
    <row r="39" spans="1:2" ht="15.75" thickBot="1">
      <c r="A39" s="103" t="s">
        <v>105</v>
      </c>
      <c r="B39" s="69">
        <v>20000</v>
      </c>
    </row>
    <row r="40" spans="1:2" ht="15.75" thickBot="1">
      <c r="A40" s="79" t="s">
        <v>138</v>
      </c>
      <c r="B40" s="109">
        <f>SUM(B31:B39)</f>
        <v>2098100</v>
      </c>
    </row>
    <row r="41" spans="1:2">
      <c r="A41" s="90" t="s">
        <v>70</v>
      </c>
      <c r="B41" s="111">
        <v>130000</v>
      </c>
    </row>
    <row r="42" spans="1:2">
      <c r="A42" s="7" t="s">
        <v>146</v>
      </c>
      <c r="B42" s="112">
        <v>100000</v>
      </c>
    </row>
    <row r="43" spans="1:2">
      <c r="A43" s="7" t="s">
        <v>189</v>
      </c>
      <c r="B43" s="112">
        <v>50000</v>
      </c>
    </row>
    <row r="44" spans="1:2">
      <c r="A44" s="7" t="s">
        <v>190</v>
      </c>
      <c r="B44" s="112">
        <v>50000</v>
      </c>
    </row>
    <row r="45" spans="1:2">
      <c r="A45" s="7" t="s">
        <v>191</v>
      </c>
      <c r="B45" s="112">
        <v>100000</v>
      </c>
    </row>
    <row r="46" spans="1:2" ht="15.75" thickBot="1">
      <c r="A46" s="51" t="s">
        <v>192</v>
      </c>
      <c r="B46" s="202">
        <v>150000</v>
      </c>
    </row>
    <row r="47" spans="1:2" ht="15.75" thickBot="1">
      <c r="A47" s="110" t="s">
        <v>40</v>
      </c>
      <c r="B47" s="201">
        <f>SUM(B41:B46)</f>
        <v>580000</v>
      </c>
    </row>
    <row r="48" spans="1:2" ht="15.75" thickBot="1">
      <c r="A48" s="89" t="s">
        <v>27</v>
      </c>
      <c r="B48" s="116">
        <v>2678100</v>
      </c>
    </row>
    <row r="49" spans="1:2" ht="13.5" customHeight="1">
      <c r="A49" s="115" t="s">
        <v>135</v>
      </c>
      <c r="B49" s="113"/>
    </row>
    <row r="50" spans="1:2" ht="15.75" thickBot="1">
      <c r="A50" s="51" t="s">
        <v>136</v>
      </c>
      <c r="B50" s="114">
        <v>5020000</v>
      </c>
    </row>
    <row r="51" spans="1:2" ht="15.75" thickBot="1">
      <c r="A51" s="9" t="s">
        <v>135</v>
      </c>
      <c r="B51" s="88">
        <v>5020000</v>
      </c>
    </row>
    <row r="52" spans="1:2" ht="15.75" thickBot="1">
      <c r="A52" s="9" t="s">
        <v>38</v>
      </c>
      <c r="B52" s="108"/>
    </row>
    <row r="53" spans="1:2">
      <c r="A53" s="90" t="s">
        <v>18</v>
      </c>
      <c r="B53" s="113">
        <v>0</v>
      </c>
    </row>
    <row r="54" spans="1:2" ht="15.75" thickBot="1">
      <c r="A54" s="51" t="s">
        <v>19</v>
      </c>
      <c r="B54" s="98">
        <v>165354</v>
      </c>
    </row>
    <row r="55" spans="1:2" ht="15.75" thickBot="1">
      <c r="A55" s="89" t="s">
        <v>20</v>
      </c>
      <c r="B55" s="88">
        <v>165354</v>
      </c>
    </row>
    <row r="56" spans="1:2" ht="20.100000000000001" customHeight="1" thickBot="1">
      <c r="A56" s="84" t="s">
        <v>137</v>
      </c>
      <c r="B56" s="85">
        <v>38698859</v>
      </c>
    </row>
    <row r="57" spans="1:2" ht="15.75" thickBot="1">
      <c r="A57" s="9" t="s">
        <v>39</v>
      </c>
      <c r="B57" s="117">
        <v>5170576</v>
      </c>
    </row>
    <row r="58" spans="1:2" s="29" customFormat="1" ht="20.100000000000001" customHeight="1" thickBot="1">
      <c r="A58" s="84" t="s">
        <v>24</v>
      </c>
      <c r="B58" s="83">
        <v>43869435</v>
      </c>
    </row>
    <row r="59" spans="1:2" ht="15.75" thickBot="1">
      <c r="A59" s="8" t="s">
        <v>25</v>
      </c>
      <c r="B59" s="118">
        <v>0</v>
      </c>
    </row>
    <row r="60" spans="1:2" ht="20.100000000000001" customHeight="1" thickBot="1">
      <c r="A60" s="82" t="s">
        <v>26</v>
      </c>
      <c r="B60" s="81">
        <v>43869435</v>
      </c>
    </row>
    <row r="61" spans="1:2">
      <c r="B61" s="8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verticalDpi="300" r:id="rId1"/>
  <headerFooter scaleWithDoc="0">
    <oddHeader>&amp;R1.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view="pageLayout" workbookViewId="0">
      <selection activeCell="B22" sqref="B22"/>
    </sheetView>
  </sheetViews>
  <sheetFormatPr defaultRowHeight="15"/>
  <cols>
    <col min="1" max="1" width="45.5703125" customWidth="1"/>
    <col min="2" max="2" width="10.7109375" customWidth="1"/>
    <col min="3" max="3" width="13" customWidth="1"/>
    <col min="5" max="5" width="0.85546875" customWidth="1"/>
  </cols>
  <sheetData>
    <row r="1" spans="1:4">
      <c r="A1" s="178" t="s">
        <v>41</v>
      </c>
      <c r="B1" s="179"/>
      <c r="C1" s="179"/>
      <c r="D1" s="179"/>
    </row>
    <row r="2" spans="1:4">
      <c r="A2" s="180"/>
      <c r="B2" s="180"/>
      <c r="C2" s="180"/>
      <c r="D2" s="180"/>
    </row>
    <row r="3" spans="1:4">
      <c r="A3" s="18"/>
    </row>
    <row r="4" spans="1:4">
      <c r="A4" s="18"/>
    </row>
    <row r="5" spans="1:4">
      <c r="A5" s="18"/>
    </row>
    <row r="6" spans="1:4" ht="17.25" customHeight="1" thickBot="1">
      <c r="D6" s="52" t="s">
        <v>95</v>
      </c>
    </row>
    <row r="7" spans="1:4" ht="15.75" thickBot="1">
      <c r="A7" s="5" t="s">
        <v>42</v>
      </c>
      <c r="B7" s="2" t="s">
        <v>98</v>
      </c>
      <c r="C7" s="26" t="s">
        <v>107</v>
      </c>
      <c r="D7" s="3" t="s">
        <v>108</v>
      </c>
    </row>
    <row r="8" spans="1:4">
      <c r="A8" s="11" t="s">
        <v>43</v>
      </c>
      <c r="B8" s="1"/>
      <c r="C8" s="1"/>
      <c r="D8" s="12"/>
    </row>
    <row r="9" spans="1:4">
      <c r="A9" s="20"/>
      <c r="B9" s="17"/>
      <c r="C9" s="17"/>
      <c r="D9" s="22"/>
    </row>
    <row r="10" spans="1:4" ht="15.75">
      <c r="A10" s="30" t="s">
        <v>49</v>
      </c>
      <c r="B10" s="17"/>
      <c r="C10" s="17"/>
      <c r="D10" s="22"/>
    </row>
    <row r="11" spans="1:4">
      <c r="A11" s="20"/>
      <c r="B11" s="17"/>
      <c r="C11" s="17"/>
      <c r="D11" s="22"/>
    </row>
    <row r="12" spans="1:4" ht="15.75" thickBot="1">
      <c r="A12" s="23"/>
      <c r="B12" s="24"/>
      <c r="C12" s="24"/>
      <c r="D12" s="25"/>
    </row>
    <row r="13" spans="1:4">
      <c r="A13" s="19"/>
    </row>
    <row r="14" spans="1:4">
      <c r="A14" s="19"/>
    </row>
    <row r="15" spans="1:4">
      <c r="A15" s="19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&amp;R2.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G22"/>
  <sheetViews>
    <sheetView showWhiteSpace="0" view="pageLayout" topLeftCell="A3" workbookViewId="0">
      <selection activeCell="F16" sqref="F16"/>
    </sheetView>
  </sheetViews>
  <sheetFormatPr defaultRowHeight="15"/>
  <cols>
    <col min="1" max="1" width="14" style="53" customWidth="1"/>
    <col min="2" max="2" width="52.140625" style="67" customWidth="1"/>
    <col min="3" max="3" width="17.85546875" style="33" customWidth="1"/>
  </cols>
  <sheetData>
    <row r="2" spans="1:7" ht="18.75">
      <c r="A2" s="179" t="s">
        <v>147</v>
      </c>
      <c r="B2" s="181"/>
      <c r="C2" s="181"/>
    </row>
    <row r="3" spans="1:7" ht="15.75" thickBot="1">
      <c r="C3" s="35" t="s">
        <v>46</v>
      </c>
    </row>
    <row r="4" spans="1:7" ht="33" customHeight="1" thickBot="1">
      <c r="A4" s="28" t="s">
        <v>116</v>
      </c>
      <c r="B4" s="138" t="s">
        <v>14</v>
      </c>
      <c r="C4" s="139" t="s">
        <v>1</v>
      </c>
    </row>
    <row r="5" spans="1:7" ht="24.75" customHeight="1" thickBot="1">
      <c r="A5" s="140" t="s">
        <v>117</v>
      </c>
      <c r="B5" s="141" t="s">
        <v>113</v>
      </c>
      <c r="C5" s="142">
        <v>4989030</v>
      </c>
    </row>
    <row r="6" spans="1:7">
      <c r="A6" s="143" t="s">
        <v>118</v>
      </c>
      <c r="B6" s="144" t="s">
        <v>148</v>
      </c>
      <c r="C6" s="145"/>
    </row>
    <row r="7" spans="1:7">
      <c r="A7" s="143" t="s">
        <v>119</v>
      </c>
      <c r="B7" s="144" t="s">
        <v>149</v>
      </c>
      <c r="C7" s="146"/>
    </row>
    <row r="8" spans="1:7">
      <c r="A8" s="143" t="s">
        <v>120</v>
      </c>
      <c r="B8" s="144" t="s">
        <v>150</v>
      </c>
      <c r="C8" s="146"/>
    </row>
    <row r="9" spans="1:7" ht="23.25" customHeight="1">
      <c r="A9" s="143" t="s">
        <v>121</v>
      </c>
      <c r="B9" s="147" t="s">
        <v>44</v>
      </c>
      <c r="C9" s="148">
        <v>5000000</v>
      </c>
    </row>
    <row r="10" spans="1:7" ht="24" customHeight="1">
      <c r="A10" s="119" t="s">
        <v>151</v>
      </c>
      <c r="B10" s="147" t="s">
        <v>152</v>
      </c>
      <c r="C10" s="148">
        <v>2068086</v>
      </c>
    </row>
    <row r="11" spans="1:7" ht="28.5" customHeight="1" thickBot="1">
      <c r="A11" s="149" t="s">
        <v>122</v>
      </c>
      <c r="B11" s="150" t="s">
        <v>109</v>
      </c>
      <c r="C11" s="151">
        <v>1024800</v>
      </c>
    </row>
    <row r="12" spans="1:7" ht="27" customHeight="1" thickBot="1">
      <c r="A12" s="152" t="s">
        <v>50</v>
      </c>
      <c r="B12" s="153" t="s">
        <v>110</v>
      </c>
      <c r="C12" s="154">
        <f>SUM(C5:C11)</f>
        <v>13081916</v>
      </c>
    </row>
    <row r="13" spans="1:7" ht="21.75" customHeight="1">
      <c r="A13" s="155" t="s">
        <v>153</v>
      </c>
      <c r="B13" s="156" t="s">
        <v>111</v>
      </c>
      <c r="C13" s="157">
        <v>5020000</v>
      </c>
    </row>
    <row r="14" spans="1:7" ht="19.5" customHeight="1">
      <c r="A14" s="158" t="s">
        <v>123</v>
      </c>
      <c r="B14" s="159" t="s">
        <v>112</v>
      </c>
      <c r="C14" s="148">
        <v>2449704</v>
      </c>
      <c r="G14" t="s">
        <v>47</v>
      </c>
    </row>
    <row r="15" spans="1:7" ht="13.5" customHeight="1">
      <c r="A15" s="158" t="s">
        <v>124</v>
      </c>
      <c r="B15" s="159" t="s">
        <v>156</v>
      </c>
      <c r="C15" s="146"/>
    </row>
    <row r="16" spans="1:7">
      <c r="A16" s="158" t="s">
        <v>125</v>
      </c>
      <c r="B16" s="159" t="s">
        <v>157</v>
      </c>
      <c r="C16" s="146"/>
    </row>
    <row r="17" spans="1:3">
      <c r="A17" s="158" t="s">
        <v>126</v>
      </c>
      <c r="B17" s="159" t="s">
        <v>158</v>
      </c>
      <c r="C17" s="146"/>
    </row>
    <row r="18" spans="1:3">
      <c r="A18" s="182" t="s">
        <v>154</v>
      </c>
      <c r="B18" s="160" t="s">
        <v>45</v>
      </c>
      <c r="C18" s="184">
        <v>915040</v>
      </c>
    </row>
    <row r="19" spans="1:3" ht="15.75" thickBot="1">
      <c r="A19" s="183"/>
      <c r="B19" s="161" t="s">
        <v>155</v>
      </c>
      <c r="C19" s="183"/>
    </row>
    <row r="20" spans="1:3" s="27" customFormat="1" ht="22.5" customHeight="1" thickBot="1">
      <c r="A20" s="152" t="s">
        <v>51</v>
      </c>
      <c r="B20" s="162" t="s">
        <v>114</v>
      </c>
      <c r="C20" s="163">
        <f>SUM(C13:C19)</f>
        <v>8384744</v>
      </c>
    </row>
    <row r="21" spans="1:3" s="27" customFormat="1" ht="23.25" customHeight="1" thickBot="1">
      <c r="A21" s="152" t="s">
        <v>159</v>
      </c>
      <c r="B21" s="153" t="s">
        <v>115</v>
      </c>
      <c r="C21" s="164">
        <v>1800000</v>
      </c>
    </row>
    <row r="22" spans="1:3" s="72" customFormat="1" ht="30.75" customHeight="1" thickBot="1">
      <c r="A22" s="165"/>
      <c r="B22" s="70" t="s">
        <v>127</v>
      </c>
      <c r="C22" s="71">
        <v>23266660</v>
      </c>
    </row>
  </sheetData>
  <mergeCells count="3">
    <mergeCell ref="A2:C2"/>
    <mergeCell ref="A18:A19"/>
    <mergeCell ref="C18:C19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&amp;R3.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G8"/>
  <sheetViews>
    <sheetView view="pageLayout" topLeftCell="A19" workbookViewId="0">
      <selection activeCell="F14" sqref="F14"/>
    </sheetView>
  </sheetViews>
  <sheetFormatPr defaultRowHeight="15"/>
  <cols>
    <col min="1" max="1" width="19" customWidth="1"/>
    <col min="6" max="6" width="14.140625" customWidth="1"/>
  </cols>
  <sheetData>
    <row r="2" spans="1:7" s="72" customFormat="1" ht="21">
      <c r="A2" s="185" t="s">
        <v>140</v>
      </c>
      <c r="B2" s="185"/>
      <c r="C2" s="185"/>
      <c r="D2" s="185"/>
      <c r="E2" s="185"/>
      <c r="F2" s="185"/>
      <c r="G2" s="186"/>
    </row>
    <row r="4" spans="1:7" ht="15.75" thickBot="1"/>
    <row r="5" spans="1:7">
      <c r="A5" s="96" t="s">
        <v>14</v>
      </c>
      <c r="B5" s="97" t="s">
        <v>98</v>
      </c>
      <c r="C5" s="97" t="s">
        <v>107</v>
      </c>
      <c r="D5" s="97" t="s">
        <v>108</v>
      </c>
      <c r="E5" s="97" t="s">
        <v>160</v>
      </c>
      <c r="F5" s="196" t="s">
        <v>48</v>
      </c>
      <c r="G5" s="197"/>
    </row>
    <row r="6" spans="1:7">
      <c r="A6" s="187" t="s">
        <v>49</v>
      </c>
      <c r="B6" s="188"/>
      <c r="C6" s="188"/>
      <c r="D6" s="188"/>
      <c r="E6" s="188"/>
      <c r="F6" s="188"/>
      <c r="G6" s="189"/>
    </row>
    <row r="7" spans="1:7">
      <c r="A7" s="190"/>
      <c r="B7" s="191"/>
      <c r="C7" s="191"/>
      <c r="D7" s="191"/>
      <c r="E7" s="191"/>
      <c r="F7" s="191"/>
      <c r="G7" s="192"/>
    </row>
    <row r="8" spans="1:7" ht="15.75" thickBot="1">
      <c r="A8" s="193"/>
      <c r="B8" s="194"/>
      <c r="C8" s="194"/>
      <c r="D8" s="194"/>
      <c r="E8" s="194"/>
      <c r="F8" s="194"/>
      <c r="G8" s="195"/>
    </row>
  </sheetData>
  <mergeCells count="3">
    <mergeCell ref="A2:G2"/>
    <mergeCell ref="A6:G8"/>
    <mergeCell ref="F5:G5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&amp;R4.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N32"/>
  <sheetViews>
    <sheetView tabSelected="1" topLeftCell="A11" workbookViewId="0">
      <selection activeCell="P27" sqref="P27"/>
    </sheetView>
  </sheetViews>
  <sheetFormatPr defaultRowHeight="15"/>
  <cols>
    <col min="1" max="1" width="27.28515625" customWidth="1"/>
    <col min="2" max="2" width="9.28515625" customWidth="1"/>
    <col min="3" max="3" width="10" customWidth="1"/>
    <col min="4" max="4" width="9.7109375" customWidth="1"/>
    <col min="5" max="5" width="8.5703125" customWidth="1"/>
    <col min="6" max="6" width="10.14062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77" t="s">
        <v>187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4" spans="1:14">
      <c r="A4" s="198" t="s">
        <v>188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>
      <c r="N5" s="31" t="s">
        <v>95</v>
      </c>
    </row>
    <row r="6" spans="1:14" ht="15.75" thickBot="1"/>
    <row r="7" spans="1:14" ht="15.75" thickBot="1">
      <c r="A7" s="2" t="s">
        <v>14</v>
      </c>
      <c r="B7" s="26" t="s">
        <v>50</v>
      </c>
      <c r="C7" s="26" t="s">
        <v>161</v>
      </c>
      <c r="D7" s="26" t="s">
        <v>51</v>
      </c>
      <c r="E7" s="26" t="s">
        <v>162</v>
      </c>
      <c r="F7" s="26" t="s">
        <v>163</v>
      </c>
      <c r="G7" s="26" t="s">
        <v>164</v>
      </c>
      <c r="H7" s="26" t="s">
        <v>165</v>
      </c>
      <c r="I7" s="26" t="s">
        <v>166</v>
      </c>
      <c r="J7" s="26" t="s">
        <v>167</v>
      </c>
      <c r="K7" s="26" t="s">
        <v>168</v>
      </c>
      <c r="L7" s="26" t="s">
        <v>169</v>
      </c>
      <c r="M7" s="26" t="s">
        <v>170</v>
      </c>
      <c r="N7" s="3" t="s">
        <v>48</v>
      </c>
    </row>
    <row r="8" spans="1:14">
      <c r="A8" s="166" t="s">
        <v>171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1:14">
      <c r="A9" s="13" t="s">
        <v>172</v>
      </c>
      <c r="B9" s="169">
        <v>2293000</v>
      </c>
      <c r="C9" s="169">
        <v>2293000</v>
      </c>
      <c r="D9" s="169">
        <v>2293000</v>
      </c>
      <c r="E9" s="169">
        <v>2293000</v>
      </c>
      <c r="F9" s="169">
        <v>2293000</v>
      </c>
      <c r="G9" s="169">
        <v>2293000</v>
      </c>
      <c r="H9" s="169">
        <v>2293000</v>
      </c>
      <c r="I9" s="169">
        <v>2293000</v>
      </c>
      <c r="J9" s="169">
        <v>2293000</v>
      </c>
      <c r="K9" s="169">
        <v>2293000</v>
      </c>
      <c r="L9" s="169">
        <v>2293000</v>
      </c>
      <c r="M9" s="169">
        <v>2288886</v>
      </c>
      <c r="N9" s="170">
        <f>SUM(B9:M9)</f>
        <v>27511886</v>
      </c>
    </row>
    <row r="10" spans="1:14">
      <c r="A10" s="13" t="s">
        <v>173</v>
      </c>
      <c r="B10" s="169">
        <v>0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70">
        <v>0</v>
      </c>
    </row>
    <row r="11" spans="1:14">
      <c r="A11" s="13" t="s">
        <v>174</v>
      </c>
      <c r="B11" s="169">
        <v>0</v>
      </c>
      <c r="C11" s="169">
        <v>0</v>
      </c>
      <c r="D11" s="169">
        <v>1200000</v>
      </c>
      <c r="E11" s="169">
        <v>1500000</v>
      </c>
      <c r="F11" s="169">
        <v>4000000</v>
      </c>
      <c r="G11" s="169">
        <v>0</v>
      </c>
      <c r="H11" s="169">
        <v>0</v>
      </c>
      <c r="I11" s="169">
        <v>0</v>
      </c>
      <c r="J11" s="169">
        <v>1000000</v>
      </c>
      <c r="K11" s="169">
        <v>1000000</v>
      </c>
      <c r="L11" s="169">
        <v>2000000</v>
      </c>
      <c r="M11" s="169">
        <v>1000000</v>
      </c>
      <c r="N11" s="170">
        <f>SUM(B11:M11)</f>
        <v>11700000</v>
      </c>
    </row>
    <row r="12" spans="1:14">
      <c r="A12" s="13" t="s">
        <v>175</v>
      </c>
      <c r="B12" s="169">
        <v>0</v>
      </c>
      <c r="C12" s="169">
        <v>0</v>
      </c>
      <c r="D12" s="169">
        <v>1960690</v>
      </c>
      <c r="E12" s="169">
        <v>0</v>
      </c>
      <c r="F12" s="169">
        <v>0</v>
      </c>
      <c r="G12" s="169">
        <v>50000</v>
      </c>
      <c r="H12" s="169">
        <v>100000</v>
      </c>
      <c r="I12" s="169">
        <v>200000</v>
      </c>
      <c r="J12" s="169">
        <v>500000</v>
      </c>
      <c r="K12" s="169">
        <v>1500000</v>
      </c>
      <c r="L12" s="169">
        <v>246859</v>
      </c>
      <c r="M12" s="169">
        <v>100000</v>
      </c>
      <c r="N12" s="170">
        <f>SUM(B12:M12)</f>
        <v>4657549</v>
      </c>
    </row>
    <row r="13" spans="1:14">
      <c r="A13" s="13" t="s">
        <v>9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70">
        <v>0</v>
      </c>
    </row>
    <row r="14" spans="1:14">
      <c r="A14" s="13" t="s">
        <v>176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70">
        <v>0</v>
      </c>
    </row>
    <row r="15" spans="1:14">
      <c r="A15" s="13" t="s">
        <v>177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70">
        <v>0</v>
      </c>
    </row>
    <row r="16" spans="1:14">
      <c r="A16" s="13" t="s">
        <v>178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70">
        <v>0</v>
      </c>
    </row>
    <row r="17" spans="1:14">
      <c r="A17" s="13" t="s">
        <v>11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70">
        <v>0</v>
      </c>
    </row>
    <row r="18" spans="1:14" ht="15.75" thickBot="1">
      <c r="A18" s="14" t="s">
        <v>179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  <c r="H18" s="169">
        <v>0</v>
      </c>
      <c r="I18" s="169">
        <v>0</v>
      </c>
      <c r="J18" s="169">
        <v>0</v>
      </c>
      <c r="K18" s="169">
        <v>0</v>
      </c>
      <c r="L18" s="169">
        <v>0</v>
      </c>
      <c r="M18" s="169">
        <v>0</v>
      </c>
      <c r="N18" s="170">
        <v>0</v>
      </c>
    </row>
    <row r="19" spans="1:14" ht="15.75" thickBot="1">
      <c r="A19" s="16" t="s">
        <v>58</v>
      </c>
      <c r="B19" s="171">
        <f t="shared" ref="B19:N19" si="0">SUM(B9:B18)</f>
        <v>2293000</v>
      </c>
      <c r="C19" s="171">
        <f t="shared" si="0"/>
        <v>2293000</v>
      </c>
      <c r="D19" s="171">
        <f t="shared" si="0"/>
        <v>5453690</v>
      </c>
      <c r="E19" s="171">
        <f t="shared" si="0"/>
        <v>3793000</v>
      </c>
      <c r="F19" s="171">
        <f t="shared" si="0"/>
        <v>6293000</v>
      </c>
      <c r="G19" s="171">
        <f t="shared" si="0"/>
        <v>2343000</v>
      </c>
      <c r="H19" s="171">
        <f t="shared" si="0"/>
        <v>2393000</v>
      </c>
      <c r="I19" s="171">
        <f t="shared" si="0"/>
        <v>2493000</v>
      </c>
      <c r="J19" s="171">
        <f t="shared" si="0"/>
        <v>3793000</v>
      </c>
      <c r="K19" s="171">
        <f t="shared" si="0"/>
        <v>4793000</v>
      </c>
      <c r="L19" s="171">
        <f t="shared" si="0"/>
        <v>4539859</v>
      </c>
      <c r="M19" s="171">
        <f t="shared" si="0"/>
        <v>3388886</v>
      </c>
      <c r="N19" s="172">
        <f t="shared" si="0"/>
        <v>43869435</v>
      </c>
    </row>
    <row r="20" spans="1:14">
      <c r="A20" s="173" t="s">
        <v>180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2"/>
    </row>
    <row r="21" spans="1:14">
      <c r="A21" s="13" t="s">
        <v>28</v>
      </c>
      <c r="B21" s="169">
        <v>908000</v>
      </c>
      <c r="C21" s="169">
        <v>908000</v>
      </c>
      <c r="D21" s="169">
        <v>908000</v>
      </c>
      <c r="E21" s="169">
        <v>908000</v>
      </c>
      <c r="F21" s="169">
        <v>908000</v>
      </c>
      <c r="G21" s="169">
        <v>908000</v>
      </c>
      <c r="H21" s="169">
        <v>908000</v>
      </c>
      <c r="I21" s="169">
        <v>908000</v>
      </c>
      <c r="J21" s="169">
        <v>908000</v>
      </c>
      <c r="K21" s="169">
        <v>908000</v>
      </c>
      <c r="L21" s="169">
        <v>908000</v>
      </c>
      <c r="M21" s="169">
        <v>917140</v>
      </c>
      <c r="N21" s="170">
        <f>SUM(B21:M21)</f>
        <v>10905140</v>
      </c>
    </row>
    <row r="22" spans="1:14">
      <c r="A22" s="13" t="s">
        <v>181</v>
      </c>
      <c r="B22" s="169">
        <v>132000</v>
      </c>
      <c r="C22" s="169">
        <v>132000</v>
      </c>
      <c r="D22" s="169">
        <v>132000</v>
      </c>
      <c r="E22" s="169">
        <v>132000</v>
      </c>
      <c r="F22" s="169">
        <v>132000</v>
      </c>
      <c r="G22" s="169">
        <v>132000</v>
      </c>
      <c r="H22" s="169">
        <v>132000</v>
      </c>
      <c r="I22" s="169">
        <v>132000</v>
      </c>
      <c r="J22" s="169">
        <v>132000</v>
      </c>
      <c r="K22" s="169">
        <v>132000</v>
      </c>
      <c r="L22" s="169">
        <v>132000</v>
      </c>
      <c r="M22" s="169">
        <v>143391</v>
      </c>
      <c r="N22" s="170">
        <f>SUM(B22:M22)</f>
        <v>1595391</v>
      </c>
    </row>
    <row r="23" spans="1:14">
      <c r="A23" s="13" t="s">
        <v>30</v>
      </c>
      <c r="B23" s="169">
        <v>1037646</v>
      </c>
      <c r="C23" s="169">
        <v>268000</v>
      </c>
      <c r="D23" s="169">
        <v>1033100</v>
      </c>
      <c r="E23" s="169">
        <v>453000</v>
      </c>
      <c r="F23" s="169">
        <v>3489900</v>
      </c>
      <c r="G23" s="169">
        <v>623000</v>
      </c>
      <c r="H23" s="169">
        <v>1253000</v>
      </c>
      <c r="I23" s="169">
        <v>1373000</v>
      </c>
      <c r="J23" s="169">
        <v>1253000</v>
      </c>
      <c r="K23" s="169">
        <v>3413000</v>
      </c>
      <c r="L23" s="169">
        <v>3309873</v>
      </c>
      <c r="M23" s="169">
        <v>828355</v>
      </c>
      <c r="N23" s="170">
        <f>SUM(B23:M23)</f>
        <v>18334874</v>
      </c>
    </row>
    <row r="24" spans="1:14">
      <c r="A24" s="13" t="s">
        <v>37</v>
      </c>
      <c r="B24" s="169">
        <v>50000</v>
      </c>
      <c r="C24" s="169">
        <v>150000</v>
      </c>
      <c r="D24" s="169">
        <v>300000</v>
      </c>
      <c r="E24" s="169">
        <v>300000</v>
      </c>
      <c r="F24" s="169">
        <v>300000</v>
      </c>
      <c r="G24" s="169">
        <v>300000</v>
      </c>
      <c r="H24" s="169">
        <v>100000</v>
      </c>
      <c r="I24" s="169">
        <v>80000</v>
      </c>
      <c r="J24" s="169">
        <v>1500000</v>
      </c>
      <c r="K24" s="169">
        <v>340000</v>
      </c>
      <c r="L24" s="169">
        <v>100000</v>
      </c>
      <c r="M24" s="169">
        <v>1500000</v>
      </c>
      <c r="N24" s="170">
        <f>SUM(B24:M24)</f>
        <v>5020000</v>
      </c>
    </row>
    <row r="25" spans="1:14">
      <c r="A25" s="13" t="s">
        <v>182</v>
      </c>
      <c r="B25" s="174">
        <v>0</v>
      </c>
      <c r="C25" s="169">
        <v>835000</v>
      </c>
      <c r="D25" s="169">
        <v>0</v>
      </c>
      <c r="E25" s="169">
        <v>0</v>
      </c>
      <c r="F25" s="169">
        <v>1463100</v>
      </c>
      <c r="G25" s="169">
        <v>380000</v>
      </c>
      <c r="H25" s="169">
        <v>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70">
        <f>SUM(B25:M25)</f>
        <v>2678100</v>
      </c>
    </row>
    <row r="26" spans="1:14">
      <c r="A26" s="13" t="s">
        <v>183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70">
        <v>0</v>
      </c>
    </row>
    <row r="27" spans="1:14">
      <c r="A27" s="13" t="s">
        <v>184</v>
      </c>
      <c r="B27" s="169">
        <v>165354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70">
        <f>SUM(B27:M27)</f>
        <v>165354</v>
      </c>
    </row>
    <row r="28" spans="1:14">
      <c r="A28" s="13" t="s">
        <v>185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0</v>
      </c>
      <c r="M28" s="169">
        <v>0</v>
      </c>
      <c r="N28" s="170">
        <v>0</v>
      </c>
    </row>
    <row r="29" spans="1:14">
      <c r="A29" s="13" t="s">
        <v>178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  <c r="H29" s="169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0</v>
      </c>
      <c r="N29" s="170">
        <v>0</v>
      </c>
    </row>
    <row r="30" spans="1:14">
      <c r="A30" s="13" t="s">
        <v>186</v>
      </c>
      <c r="B30" s="169">
        <v>0</v>
      </c>
      <c r="C30" s="169">
        <v>0</v>
      </c>
      <c r="D30" s="169">
        <v>3080590</v>
      </c>
      <c r="E30" s="169">
        <v>2000000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89986</v>
      </c>
      <c r="M30" s="169">
        <v>0</v>
      </c>
      <c r="N30" s="170">
        <f>SUM(B30:M30)</f>
        <v>5170576</v>
      </c>
    </row>
    <row r="31" spans="1:14" ht="15.75" thickBot="1">
      <c r="A31" s="14" t="s">
        <v>179</v>
      </c>
      <c r="B31" s="175">
        <v>0</v>
      </c>
      <c r="C31" s="175">
        <v>0</v>
      </c>
      <c r="D31" s="175">
        <v>0</v>
      </c>
      <c r="E31" s="175">
        <v>0</v>
      </c>
      <c r="F31" s="175">
        <v>0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6">
        <v>0</v>
      </c>
    </row>
    <row r="32" spans="1:14" ht="15.75" thickBot="1">
      <c r="A32" s="16" t="s">
        <v>24</v>
      </c>
      <c r="B32" s="171">
        <f t="shared" ref="B32:M32" si="1">SUM(B21:B31)</f>
        <v>2293000</v>
      </c>
      <c r="C32" s="171">
        <f t="shared" si="1"/>
        <v>2293000</v>
      </c>
      <c r="D32" s="171">
        <f t="shared" si="1"/>
        <v>5453690</v>
      </c>
      <c r="E32" s="171">
        <f t="shared" si="1"/>
        <v>3793000</v>
      </c>
      <c r="F32" s="171">
        <f t="shared" si="1"/>
        <v>6293000</v>
      </c>
      <c r="G32" s="171">
        <f t="shared" si="1"/>
        <v>2343000</v>
      </c>
      <c r="H32" s="171">
        <f t="shared" si="1"/>
        <v>2393000</v>
      </c>
      <c r="I32" s="171">
        <f t="shared" si="1"/>
        <v>2493000</v>
      </c>
      <c r="J32" s="171">
        <f t="shared" si="1"/>
        <v>3793000</v>
      </c>
      <c r="K32" s="171">
        <f t="shared" si="1"/>
        <v>4793000</v>
      </c>
      <c r="L32" s="171">
        <f t="shared" si="1"/>
        <v>4539859</v>
      </c>
      <c r="M32" s="171">
        <f t="shared" si="1"/>
        <v>3388886</v>
      </c>
      <c r="N32" s="172">
        <f>SUM(B32:M32)</f>
        <v>43869435</v>
      </c>
    </row>
  </sheetData>
  <mergeCells count="2">
    <mergeCell ref="A2:N2"/>
    <mergeCell ref="A4:N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&amp;C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D31"/>
  <sheetViews>
    <sheetView topLeftCell="A25" workbookViewId="0">
      <selection activeCell="G13" sqref="G13"/>
    </sheetView>
  </sheetViews>
  <sheetFormatPr defaultRowHeight="15"/>
  <cols>
    <col min="1" max="1" width="35.28515625" customWidth="1"/>
    <col min="2" max="2" width="15" style="33" customWidth="1"/>
    <col min="3" max="3" width="16.42578125" style="33" customWidth="1"/>
    <col min="4" max="4" width="11.5703125" style="33" customWidth="1"/>
  </cols>
  <sheetData>
    <row r="2" spans="1:4">
      <c r="A2" s="198" t="s">
        <v>61</v>
      </c>
      <c r="B2" s="181"/>
      <c r="C2" s="181"/>
      <c r="D2" s="181"/>
    </row>
    <row r="3" spans="1:4">
      <c r="A3" s="198" t="s">
        <v>52</v>
      </c>
      <c r="B3" s="181"/>
      <c r="C3" s="181"/>
      <c r="D3" s="181"/>
    </row>
    <row r="5" spans="1:4" ht="15.75" thickBot="1">
      <c r="D5" s="54" t="s">
        <v>95</v>
      </c>
    </row>
    <row r="6" spans="1:4" ht="15.75" thickBot="1">
      <c r="A6" s="2" t="s">
        <v>53</v>
      </c>
      <c r="B6" s="73" t="s">
        <v>98</v>
      </c>
      <c r="C6" s="73" t="s">
        <v>107</v>
      </c>
      <c r="D6" s="58" t="s">
        <v>108</v>
      </c>
    </row>
    <row r="7" spans="1:4">
      <c r="A7" s="11" t="s">
        <v>54</v>
      </c>
      <c r="B7" s="65">
        <v>10200000</v>
      </c>
      <c r="C7" s="65">
        <v>10500000</v>
      </c>
      <c r="D7" s="59">
        <v>10800000</v>
      </c>
    </row>
    <row r="8" spans="1:4">
      <c r="A8" s="13" t="s">
        <v>55</v>
      </c>
      <c r="B8" s="56">
        <v>1500000</v>
      </c>
      <c r="C8" s="56">
        <v>1600000</v>
      </c>
      <c r="D8" s="60">
        <v>1700000</v>
      </c>
    </row>
    <row r="9" spans="1:4">
      <c r="A9" s="13" t="s">
        <v>57</v>
      </c>
      <c r="B9" s="56">
        <v>0</v>
      </c>
      <c r="C9" s="56">
        <v>0</v>
      </c>
      <c r="D9" s="60">
        <v>0</v>
      </c>
    </row>
    <row r="10" spans="1:4">
      <c r="A10" s="13" t="s">
        <v>56</v>
      </c>
      <c r="B10" s="56">
        <v>0</v>
      </c>
      <c r="C10" s="56">
        <v>0</v>
      </c>
      <c r="D10" s="60">
        <v>0</v>
      </c>
    </row>
    <row r="11" spans="1:4" ht="15.75" thickBot="1">
      <c r="A11" s="14" t="s">
        <v>7</v>
      </c>
      <c r="B11" s="57">
        <v>4600000</v>
      </c>
      <c r="C11" s="57">
        <v>4700000</v>
      </c>
      <c r="D11" s="61">
        <v>4800000</v>
      </c>
    </row>
    <row r="12" spans="1:4" ht="15.75" thickBot="1">
      <c r="A12" s="16" t="s">
        <v>58</v>
      </c>
      <c r="B12" s="78">
        <f>SUM(B7:B11)</f>
        <v>16300000</v>
      </c>
      <c r="C12" s="78">
        <f>SUM(C7:C11)</f>
        <v>16800000</v>
      </c>
      <c r="D12" s="62">
        <f>SUM(D7:D11)</f>
        <v>17300000</v>
      </c>
    </row>
    <row r="23" spans="1:4">
      <c r="A23" s="198" t="s">
        <v>139</v>
      </c>
      <c r="B23" s="198"/>
      <c r="C23" s="198"/>
      <c r="D23" s="198"/>
    </row>
    <row r="24" spans="1:4">
      <c r="A24" s="198" t="s">
        <v>59</v>
      </c>
      <c r="B24" s="198"/>
      <c r="C24" s="198"/>
      <c r="D24" s="198"/>
    </row>
    <row r="26" spans="1:4" ht="15.75" thickBot="1"/>
    <row r="27" spans="1:4" ht="15.75" thickBot="1">
      <c r="A27" s="2" t="s">
        <v>60</v>
      </c>
      <c r="B27" s="73" t="s">
        <v>98</v>
      </c>
      <c r="C27" s="58" t="s">
        <v>107</v>
      </c>
      <c r="D27" s="64" t="s">
        <v>108</v>
      </c>
    </row>
    <row r="28" spans="1:4">
      <c r="A28" s="15"/>
      <c r="B28" s="74"/>
      <c r="C28" s="74"/>
      <c r="D28" s="75"/>
    </row>
    <row r="29" spans="1:4">
      <c r="A29" s="15"/>
      <c r="B29" s="74"/>
      <c r="C29" s="74"/>
      <c r="D29" s="75"/>
    </row>
    <row r="30" spans="1:4" ht="18.75">
      <c r="A30" s="199" t="s">
        <v>49</v>
      </c>
      <c r="B30" s="181"/>
      <c r="C30" s="181"/>
      <c r="D30" s="200"/>
    </row>
    <row r="31" spans="1:4" ht="15.75" thickBot="1">
      <c r="A31" s="21"/>
      <c r="B31" s="76"/>
      <c r="C31" s="76"/>
      <c r="D31" s="77"/>
    </row>
  </sheetData>
  <mergeCells count="5">
    <mergeCell ref="A30:D30"/>
    <mergeCell ref="A23:D23"/>
    <mergeCell ref="A24:D24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ktgv.bev</vt:lpstr>
      <vt:lpstr>fel. kiadások</vt:lpstr>
      <vt:lpstr>kiemelt ei.kiadások</vt:lpstr>
      <vt:lpstr>kvetett tám.</vt:lpstr>
      <vt:lpstr>áll.tám.</vt:lpstr>
      <vt:lpstr>több éves kihat.</vt:lpstr>
      <vt:lpstr>ei.felh.ütemterv</vt:lpstr>
      <vt:lpstr>stab.tv.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Windows-felhasználó</cp:lastModifiedBy>
  <cp:lastPrinted>2020-02-19T12:38:55Z</cp:lastPrinted>
  <dcterms:created xsi:type="dcterms:W3CDTF">2015-03-06T19:38:08Z</dcterms:created>
  <dcterms:modified xsi:type="dcterms:W3CDTF">2020-02-19T12:39:33Z</dcterms:modified>
</cp:coreProperties>
</file>