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ruházások felújítások" sheetId="1" r:id="rId1"/>
  </sheets>
  <definedNames>
    <definedName name="_xlnm.Print_Area" localSheetId="0">'beruházások felújítások'!$A$1:$I$74</definedName>
  </definedNames>
  <calcPr calcId="124519"/>
</workbook>
</file>

<file path=xl/calcChain.xml><?xml version="1.0" encoding="utf-8"?>
<calcChain xmlns="http://schemas.openxmlformats.org/spreadsheetml/2006/main">
  <c r="H9" i="1"/>
  <c r="C11"/>
  <c r="F11"/>
  <c r="H11" s="1"/>
  <c r="H12"/>
  <c r="H13"/>
  <c r="H14"/>
  <c r="H15"/>
  <c r="H16"/>
  <c r="H17"/>
  <c r="H18"/>
  <c r="H19"/>
  <c r="H20"/>
  <c r="H21"/>
  <c r="H22"/>
  <c r="G23"/>
  <c r="H23"/>
  <c r="H27"/>
  <c r="H28"/>
  <c r="H29"/>
  <c r="D30"/>
  <c r="E30"/>
  <c r="F30"/>
  <c r="G30"/>
  <c r="H30"/>
  <c r="H31"/>
  <c r="H32"/>
  <c r="H33"/>
  <c r="H34"/>
  <c r="H35"/>
  <c r="H36"/>
  <c r="H37"/>
  <c r="H38"/>
  <c r="D39"/>
  <c r="E39"/>
  <c r="H39" s="1"/>
  <c r="H44" s="1"/>
  <c r="F39"/>
  <c r="G39"/>
  <c r="G44" s="1"/>
  <c r="H43"/>
  <c r="C44"/>
  <c r="D44"/>
  <c r="F44"/>
  <c r="H48"/>
  <c r="H49"/>
  <c r="H53" s="1"/>
  <c r="H63" s="1"/>
  <c r="H50"/>
  <c r="H51"/>
  <c r="H52"/>
  <c r="G53"/>
  <c r="G55" s="1"/>
  <c r="G56" s="1"/>
  <c r="G54"/>
  <c r="H62"/>
  <c r="G63"/>
  <c r="I69"/>
  <c r="I70"/>
  <c r="I71"/>
  <c r="I72"/>
  <c r="I73"/>
  <c r="B74"/>
  <c r="I74"/>
  <c r="E44" l="1"/>
</calcChain>
</file>

<file path=xl/sharedStrings.xml><?xml version="1.0" encoding="utf-8"?>
<sst xmlns="http://schemas.openxmlformats.org/spreadsheetml/2006/main" count="79" uniqueCount="77">
  <si>
    <t>Összesen</t>
  </si>
  <si>
    <t>Tanuszoda beruházáshoz kapcs.előkészítő munkák</t>
  </si>
  <si>
    <t>külföldi hitelintézetek által, származékos műveletek különbözeteként azÁKK Zrt.-nél elhelyezett fedezeti betétek</t>
  </si>
  <si>
    <t>halasztott fizetés, részletfizetés</t>
  </si>
  <si>
    <t xml:space="preserve"> visszavásárlási kötelezettség kikötésével megkötött adásvételi szerződés</t>
  </si>
  <si>
    <t xml:space="preserve">pénzügyi lízing </t>
  </si>
  <si>
    <t>váltó kibocsátása</t>
  </si>
  <si>
    <t>hitelviszonyt megtestesítő értékpapír forgalomba hozatala</t>
  </si>
  <si>
    <t>hitel, kölcsön felvétele, átvállalása</t>
  </si>
  <si>
    <t>megnevezés</t>
  </si>
  <si>
    <t>K</t>
  </si>
  <si>
    <t>H</t>
  </si>
  <si>
    <t>G</t>
  </si>
  <si>
    <t>F</t>
  </si>
  <si>
    <t>E</t>
  </si>
  <si>
    <t>D</t>
  </si>
  <si>
    <t>C</t>
  </si>
  <si>
    <t>B</t>
  </si>
  <si>
    <t>A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</si>
  <si>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</si>
  <si>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</si>
  <si>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</si>
  <si>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</si>
  <si>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</si>
  <si>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</si>
  <si>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</si>
  <si>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</si>
  <si>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</si>
  <si>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</si>
  <si>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</si>
  <si>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Önkormányzat épületeinek energiahat. pály. KEOP-2015-5.7.0</t>
  </si>
  <si>
    <t>Városháza energiahatékonysági pályázat KEOP-2015-5.7.0</t>
  </si>
  <si>
    <t>Útfelújítás</t>
  </si>
  <si>
    <t>Járda térkövezés</t>
  </si>
  <si>
    <t>Lakáscélú hely. Felújítása</t>
  </si>
  <si>
    <t>K6</t>
  </si>
  <si>
    <t xml:space="preserve">Beruházások </t>
  </si>
  <si>
    <t>K67</t>
  </si>
  <si>
    <t>Beruházási célú előzetesen felszámított általános forgalmi adó</t>
  </si>
  <si>
    <t>K65</t>
  </si>
  <si>
    <t>Részesedések beszerzése</t>
  </si>
  <si>
    <t>K64</t>
  </si>
  <si>
    <t>Egyéb tárgyi eszközök beszerzése, létesítése</t>
  </si>
  <si>
    <t>bútor beszerzés (védőnői szolgálat)</t>
  </si>
  <si>
    <t>szivattyú, permetező közfoglalk.</t>
  </si>
  <si>
    <t>Buszváró áthelyezés</t>
  </si>
  <si>
    <t>Térfigyelő kamera</t>
  </si>
  <si>
    <t xml:space="preserve">Közvilágítás bővítés </t>
  </si>
  <si>
    <t>Kisétékű egyéb gép, berendezés beszerzés</t>
  </si>
  <si>
    <t>Fali polc</t>
  </si>
  <si>
    <t>Feldolgozógép</t>
  </si>
  <si>
    <t>K63</t>
  </si>
  <si>
    <t>Informatikai eszközök beszerzése, létesítése</t>
  </si>
  <si>
    <t>Számítástechnikai eszköz, szoftver beszerzés</t>
  </si>
  <si>
    <t>Nyomtató vásárlás ( háziorvosi szolgálat)</t>
  </si>
  <si>
    <t>Számítógép vásárlás (védőnői szolgálat)</t>
  </si>
  <si>
    <t>K62</t>
  </si>
  <si>
    <t xml:space="preserve">Ingatlanok beszerzése, létesítése </t>
  </si>
  <si>
    <t>csepegtetőrendszer,hűtőkamra kialakítás</t>
  </si>
  <si>
    <t>Sárszentmiklósi temető Angyalsétány kialakítása</t>
  </si>
  <si>
    <t>Töbörzsöki temető vizesblokk kialakítás</t>
  </si>
  <si>
    <t>Bend buszváró kialakítása</t>
  </si>
  <si>
    <t>Belterületi vízrendezés</t>
  </si>
  <si>
    <t>K61</t>
  </si>
  <si>
    <t>Immateriális javak beszerzése, létesítése</t>
  </si>
  <si>
    <t>Élelmezési program beszerzés</t>
  </si>
  <si>
    <t>Vagyonértékű jogok beszerzése</t>
  </si>
  <si>
    <t>ÖSSZESEN</t>
  </si>
  <si>
    <t>Sárbogárd Város Önkormányzat</t>
  </si>
  <si>
    <t>Sárbogárdi Polgármesteri Hivatal</t>
  </si>
  <si>
    <t>Sárbogárdi Zengő Óvoda</t>
  </si>
  <si>
    <t>Madarász József Városi Könyvtár</t>
  </si>
  <si>
    <t>Városi Bölcsőde</t>
  </si>
  <si>
    <t>Rovat-szám</t>
  </si>
  <si>
    <t>Rovat megnevezése</t>
  </si>
  <si>
    <t>Beruházások és felújítások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</si>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</sst>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Georgia"/>
      <family val="1"/>
      <charset val="238"/>
    </font>
    <font>
      <b/>
      <i/>
      <sz val="12"/>
      <name val="Georgia"/>
      <family val="1"/>
      <charset val="238"/>
    </font>
    <font>
      <sz val="10"/>
      <name val="Georgia"/>
      <family val="1"/>
      <charset val="238"/>
    </font>
    <font>
      <sz val="9"/>
      <name val="Georgia"/>
      <family val="1"/>
      <charset val="238"/>
    </font>
    <font>
      <b/>
      <i/>
      <sz val="18"/>
      <name val="Georgia"/>
      <family val="1"/>
      <charset val="238"/>
    </font>
    <font>
      <b/>
      <i/>
      <sz val="14"/>
      <name val="Arial"/>
      <charset val="238"/>
    </font>
    <font>
      <b/>
      <i/>
      <sz val="14"/>
      <name val="Georgia"/>
      <family val="1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0"/>
      <name val="Bookman Old Style"/>
      <family val="1"/>
    </font>
    <font>
      <sz val="10"/>
      <color indexed="8"/>
      <name val="Bookman Old Style"/>
      <family val="1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0" fillId="0" borderId="2" xfId="0" applyBorder="1"/>
    <xf numFmtId="0" fontId="0" fillId="0" borderId="1" xfId="0" applyBorder="1"/>
    <xf numFmtId="164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13" fillId="0" borderId="0" xfId="0" applyFont="1"/>
    <xf numFmtId="164" fontId="13" fillId="0" borderId="1" xfId="0" applyNumberFormat="1" applyFont="1" applyBorder="1"/>
    <xf numFmtId="164" fontId="14" fillId="0" borderId="1" xfId="0" applyNumberFormat="1" applyFont="1" applyBorder="1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6" fillId="0" borderId="0" xfId="0" applyFont="1"/>
    <xf numFmtId="164" fontId="16" fillId="0" borderId="1" xfId="0" applyNumberFormat="1" applyFont="1" applyBorder="1"/>
    <xf numFmtId="0" fontId="1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"/>
  <sheetViews>
    <sheetView tabSelected="1" view="pageBreakPreview" workbookViewId="0">
      <selection activeCell="G44" sqref="G44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44" t="s">
        <v>76</v>
      </c>
      <c r="B1" s="45"/>
      <c r="C1" s="45"/>
      <c r="D1" s="45"/>
      <c r="E1" s="45"/>
      <c r="F1" s="45"/>
      <c r="G1" s="45"/>
      <c r="H1" s="45"/>
    </row>
    <row r="2" spans="1:8" ht="26.25" customHeight="1">
      <c r="A2" s="46" t="s">
        <v>75</v>
      </c>
      <c r="B2" s="47"/>
      <c r="C2" s="47"/>
      <c r="D2" s="47"/>
      <c r="E2" s="47"/>
      <c r="F2" s="47"/>
      <c r="G2" s="47"/>
      <c r="H2" s="47"/>
    </row>
    <row r="4" spans="1:8" ht="45">
      <c r="A4" s="43" t="s">
        <v>74</v>
      </c>
      <c r="B4" s="42" t="s">
        <v>73</v>
      </c>
      <c r="C4" s="41" t="s">
        <v>72</v>
      </c>
      <c r="D4" s="41" t="s">
        <v>71</v>
      </c>
      <c r="E4" s="41" t="s">
        <v>70</v>
      </c>
      <c r="F4" s="41" t="s">
        <v>69</v>
      </c>
      <c r="G4" s="41" t="s">
        <v>68</v>
      </c>
      <c r="H4" s="40" t="s">
        <v>67</v>
      </c>
    </row>
    <row r="5" spans="1:8" hidden="1">
      <c r="A5" s="12"/>
      <c r="B5" s="12"/>
      <c r="C5" s="12"/>
      <c r="D5" s="12"/>
      <c r="E5" s="12"/>
      <c r="F5" s="12"/>
      <c r="G5" s="12"/>
      <c r="H5" s="12"/>
    </row>
    <row r="6" spans="1:8" hidden="1">
      <c r="A6" s="12"/>
      <c r="B6" s="12"/>
      <c r="C6" s="12"/>
      <c r="D6" s="12"/>
      <c r="E6" s="12"/>
      <c r="F6" s="12"/>
      <c r="G6" s="12"/>
      <c r="H6" s="12"/>
    </row>
    <row r="7" spans="1:8" hidden="1">
      <c r="A7" s="12"/>
      <c r="B7" s="12"/>
      <c r="C7" s="12"/>
      <c r="D7" s="12"/>
      <c r="E7" s="12"/>
      <c r="F7" s="12"/>
      <c r="G7" s="12"/>
      <c r="H7" s="12"/>
    </row>
    <row r="8" spans="1:8" hidden="1">
      <c r="A8" s="12"/>
      <c r="B8" s="12"/>
      <c r="C8" s="12"/>
      <c r="D8" s="12"/>
      <c r="E8" s="12"/>
      <c r="F8" s="12"/>
      <c r="G8" s="12"/>
      <c r="H8" s="12"/>
    </row>
    <row r="9" spans="1:8" ht="15.75">
      <c r="A9" s="39" t="s">
        <v>66</v>
      </c>
      <c r="B9" s="12"/>
      <c r="C9" s="10"/>
      <c r="D9" s="10"/>
      <c r="E9" s="10"/>
      <c r="F9" s="10">
        <v>500</v>
      </c>
      <c r="G9" s="10"/>
      <c r="H9" s="10">
        <f>SUM(C9:G9)</f>
        <v>500</v>
      </c>
    </row>
    <row r="10" spans="1:8" ht="15.75">
      <c r="A10" s="39" t="s">
        <v>65</v>
      </c>
      <c r="B10" s="12"/>
      <c r="C10" s="10">
        <v>50</v>
      </c>
      <c r="D10" s="10"/>
      <c r="E10" s="10"/>
      <c r="F10" s="10"/>
      <c r="G10" s="10"/>
      <c r="H10" s="10"/>
    </row>
    <row r="11" spans="1:8" s="23" customFormat="1">
      <c r="A11" s="29" t="s">
        <v>64</v>
      </c>
      <c r="B11" s="28" t="s">
        <v>63</v>
      </c>
      <c r="C11" s="24">
        <f>SUM(C10)</f>
        <v>50</v>
      </c>
      <c r="D11" s="24"/>
      <c r="E11" s="24"/>
      <c r="F11" s="24">
        <f>SUM(F9)</f>
        <v>500</v>
      </c>
      <c r="G11" s="24"/>
      <c r="H11" s="24">
        <f t="shared" ref="H11:H23" si="0">SUM(C11:G11)</f>
        <v>550</v>
      </c>
    </row>
    <row r="12" spans="1:8" hidden="1">
      <c r="A12" s="31"/>
      <c r="B12" s="30"/>
      <c r="C12" s="10"/>
      <c r="D12" s="10"/>
      <c r="E12" s="10"/>
      <c r="F12" s="10"/>
      <c r="G12" s="10"/>
      <c r="H12" s="10">
        <f t="shared" si="0"/>
        <v>0</v>
      </c>
    </row>
    <row r="13" spans="1:8" hidden="1">
      <c r="A13" s="31"/>
      <c r="B13" s="30"/>
      <c r="C13" s="10"/>
      <c r="D13" s="10"/>
      <c r="E13" s="10"/>
      <c r="F13" s="10"/>
      <c r="G13" s="10"/>
      <c r="H13" s="10">
        <f t="shared" si="0"/>
        <v>0</v>
      </c>
    </row>
    <row r="14" spans="1:8" hidden="1">
      <c r="A14" s="31"/>
      <c r="B14" s="30"/>
      <c r="C14" s="10"/>
      <c r="D14" s="10"/>
      <c r="E14" s="10"/>
      <c r="F14" s="10"/>
      <c r="G14" s="10"/>
      <c r="H14" s="10">
        <f t="shared" si="0"/>
        <v>0</v>
      </c>
    </row>
    <row r="15" spans="1:8" hidden="1">
      <c r="A15" s="31"/>
      <c r="B15" s="30"/>
      <c r="C15" s="10"/>
      <c r="D15" s="10"/>
      <c r="E15" s="10"/>
      <c r="F15" s="10"/>
      <c r="G15" s="10"/>
      <c r="H15" s="10">
        <f t="shared" si="0"/>
        <v>0</v>
      </c>
    </row>
    <row r="16" spans="1:8">
      <c r="A16" s="31"/>
      <c r="B16" s="30"/>
      <c r="C16" s="10"/>
      <c r="D16" s="10"/>
      <c r="E16" s="10"/>
      <c r="F16" s="10"/>
      <c r="G16" s="10"/>
      <c r="H16" s="10">
        <f t="shared" si="0"/>
        <v>0</v>
      </c>
    </row>
    <row r="17" spans="1:8">
      <c r="A17" s="31" t="s">
        <v>62</v>
      </c>
      <c r="B17" s="30"/>
      <c r="C17" s="10"/>
      <c r="D17" s="10"/>
      <c r="E17" s="10"/>
      <c r="F17" s="10"/>
      <c r="G17" s="10">
        <v>15748</v>
      </c>
      <c r="H17" s="10">
        <f t="shared" si="0"/>
        <v>15748</v>
      </c>
    </row>
    <row r="18" spans="1:8">
      <c r="A18" s="31" t="s">
        <v>61</v>
      </c>
      <c r="B18" s="30"/>
      <c r="C18" s="10"/>
      <c r="D18" s="10"/>
      <c r="E18" s="10"/>
      <c r="F18" s="10"/>
      <c r="G18" s="10">
        <v>610</v>
      </c>
      <c r="H18" s="10">
        <f t="shared" si="0"/>
        <v>610</v>
      </c>
    </row>
    <row r="19" spans="1:8">
      <c r="A19" s="18" t="s">
        <v>60</v>
      </c>
      <c r="B19" s="30"/>
      <c r="C19" s="10"/>
      <c r="D19" s="10"/>
      <c r="E19" s="10"/>
      <c r="F19" s="10"/>
      <c r="G19" s="10">
        <v>354</v>
      </c>
      <c r="H19" s="10">
        <f t="shared" si="0"/>
        <v>354</v>
      </c>
    </row>
    <row r="20" spans="1:8">
      <c r="A20" s="18" t="s">
        <v>59</v>
      </c>
      <c r="B20" s="30"/>
      <c r="C20" s="10"/>
      <c r="D20" s="10"/>
      <c r="E20" s="10"/>
      <c r="F20" s="10"/>
      <c r="G20" s="10">
        <v>394</v>
      </c>
      <c r="H20" s="10">
        <f t="shared" si="0"/>
        <v>394</v>
      </c>
    </row>
    <row r="21" spans="1:8">
      <c r="A21" s="18" t="s">
        <v>58</v>
      </c>
      <c r="B21" s="30"/>
      <c r="C21" s="10"/>
      <c r="D21" s="10"/>
      <c r="E21" s="10"/>
      <c r="F21" s="10"/>
      <c r="G21" s="10">
        <v>6141</v>
      </c>
      <c r="H21" s="10">
        <f t="shared" si="0"/>
        <v>6141</v>
      </c>
    </row>
    <row r="22" spans="1:8">
      <c r="A22" s="18" t="s">
        <v>1</v>
      </c>
      <c r="B22" s="30"/>
      <c r="C22" s="10"/>
      <c r="D22" s="10"/>
      <c r="E22" s="10"/>
      <c r="F22" s="10"/>
      <c r="G22" s="10">
        <v>39370</v>
      </c>
      <c r="H22" s="10">
        <f t="shared" si="0"/>
        <v>39370</v>
      </c>
    </row>
    <row r="23" spans="1:8" s="23" customFormat="1">
      <c r="A23" s="29" t="s">
        <v>57</v>
      </c>
      <c r="B23" s="28" t="s">
        <v>56</v>
      </c>
      <c r="C23" s="24"/>
      <c r="D23" s="24"/>
      <c r="E23" s="24"/>
      <c r="F23" s="24"/>
      <c r="G23" s="24">
        <f>SUM(G16:G22)</f>
        <v>62617</v>
      </c>
      <c r="H23" s="24">
        <f t="shared" si="0"/>
        <v>62617</v>
      </c>
    </row>
    <row r="24" spans="1:8" hidden="1">
      <c r="A24" s="31"/>
      <c r="B24" s="30"/>
      <c r="C24" s="10"/>
      <c r="D24" s="10"/>
      <c r="E24" s="10"/>
      <c r="F24" s="10"/>
      <c r="G24" s="10"/>
      <c r="H24" s="10"/>
    </row>
    <row r="25" spans="1:8" hidden="1">
      <c r="A25" s="31"/>
      <c r="B25" s="30"/>
      <c r="C25" s="10"/>
      <c r="D25" s="10"/>
      <c r="E25" s="10"/>
      <c r="F25" s="10"/>
      <c r="G25" s="10"/>
      <c r="H25" s="10"/>
    </row>
    <row r="26" spans="1:8" hidden="1">
      <c r="A26" s="31"/>
      <c r="B26" s="30"/>
      <c r="C26" s="10"/>
      <c r="D26" s="10"/>
      <c r="E26" s="10"/>
      <c r="F26" s="10"/>
      <c r="G26" s="10"/>
      <c r="H26" s="10"/>
    </row>
    <row r="27" spans="1:8">
      <c r="A27" s="38" t="s">
        <v>55</v>
      </c>
      <c r="B27" s="30"/>
      <c r="C27" s="10"/>
      <c r="D27" s="10"/>
      <c r="E27" s="10"/>
      <c r="F27" s="10"/>
      <c r="G27" s="10">
        <v>400</v>
      </c>
      <c r="H27" s="10">
        <f>SUM(G27)</f>
        <v>400</v>
      </c>
    </row>
    <row r="28" spans="1:8">
      <c r="A28" s="31" t="s">
        <v>54</v>
      </c>
      <c r="B28" s="30"/>
      <c r="C28" s="10"/>
      <c r="D28" s="10"/>
      <c r="E28" s="10"/>
      <c r="F28" s="10"/>
      <c r="G28" s="10">
        <v>40</v>
      </c>
      <c r="H28" s="10">
        <f>SUM(G28)</f>
        <v>40</v>
      </c>
    </row>
    <row r="29" spans="1:8">
      <c r="A29" s="31" t="s">
        <v>53</v>
      </c>
      <c r="B29" s="30"/>
      <c r="C29" s="10"/>
      <c r="D29" s="10">
        <v>551</v>
      </c>
      <c r="E29" s="10">
        <v>157</v>
      </c>
      <c r="F29" s="10">
        <v>1469</v>
      </c>
      <c r="G29" s="10"/>
      <c r="H29" s="10">
        <f>SUM(C29:G29)</f>
        <v>2177</v>
      </c>
    </row>
    <row r="30" spans="1:8" s="23" customFormat="1">
      <c r="A30" s="36" t="s">
        <v>52</v>
      </c>
      <c r="B30" s="28" t="s">
        <v>51</v>
      </c>
      <c r="C30" s="24"/>
      <c r="D30" s="24">
        <f>SUM(D29)</f>
        <v>551</v>
      </c>
      <c r="E30" s="24">
        <f>SUM(E29)</f>
        <v>157</v>
      </c>
      <c r="F30" s="24">
        <f>SUM(F29)</f>
        <v>1469</v>
      </c>
      <c r="G30" s="24">
        <f>SUM(G27:G29)</f>
        <v>440</v>
      </c>
      <c r="H30" s="24">
        <f>SUM(H27:H29)</f>
        <v>2617</v>
      </c>
    </row>
    <row r="31" spans="1:8" s="32" customFormat="1">
      <c r="A31" s="37" t="s">
        <v>50</v>
      </c>
      <c r="B31" s="30"/>
      <c r="C31" s="33"/>
      <c r="D31" s="33">
        <v>157</v>
      </c>
      <c r="E31" s="33"/>
      <c r="F31" s="33"/>
      <c r="G31" s="33"/>
      <c r="H31" s="33">
        <f t="shared" ref="H31:H39" si="1">SUM(C31:G31)</f>
        <v>157</v>
      </c>
    </row>
    <row r="32" spans="1:8" s="32" customFormat="1">
      <c r="A32" s="18" t="s">
        <v>49</v>
      </c>
      <c r="B32" s="30"/>
      <c r="C32" s="33"/>
      <c r="D32" s="33"/>
      <c r="E32" s="33">
        <v>23</v>
      </c>
      <c r="F32" s="33"/>
      <c r="G32" s="33"/>
      <c r="H32" s="33">
        <f t="shared" si="1"/>
        <v>23</v>
      </c>
    </row>
    <row r="33" spans="1:8">
      <c r="A33" s="31" t="s">
        <v>48</v>
      </c>
      <c r="B33" s="30"/>
      <c r="C33" s="10"/>
      <c r="D33" s="10"/>
      <c r="E33" s="10"/>
      <c r="F33" s="10">
        <v>320</v>
      </c>
      <c r="G33" s="10"/>
      <c r="H33" s="33">
        <f t="shared" si="1"/>
        <v>320</v>
      </c>
    </row>
    <row r="34" spans="1:8">
      <c r="A34" s="31" t="s">
        <v>47</v>
      </c>
      <c r="B34" s="30"/>
      <c r="C34" s="10"/>
      <c r="D34" s="10"/>
      <c r="E34" s="10"/>
      <c r="F34" s="10"/>
      <c r="G34" s="10">
        <v>480</v>
      </c>
      <c r="H34" s="33">
        <f t="shared" si="1"/>
        <v>480</v>
      </c>
    </row>
    <row r="35" spans="1:8">
      <c r="A35" s="18" t="s">
        <v>46</v>
      </c>
      <c r="B35" s="30"/>
      <c r="C35" s="10"/>
      <c r="D35" s="10"/>
      <c r="E35" s="10"/>
      <c r="F35" s="10"/>
      <c r="G35" s="10">
        <v>7874</v>
      </c>
      <c r="H35" s="33">
        <f t="shared" si="1"/>
        <v>7874</v>
      </c>
    </row>
    <row r="36" spans="1:8">
      <c r="A36" s="18" t="s">
        <v>45</v>
      </c>
      <c r="B36" s="30"/>
      <c r="C36" s="10"/>
      <c r="D36" s="10"/>
      <c r="E36" s="10"/>
      <c r="F36" s="10"/>
      <c r="G36" s="10">
        <v>1945</v>
      </c>
      <c r="H36" s="33">
        <f t="shared" si="1"/>
        <v>1945</v>
      </c>
    </row>
    <row r="37" spans="1:8">
      <c r="A37" s="18" t="s">
        <v>44</v>
      </c>
      <c r="B37" s="30"/>
      <c r="C37" s="10"/>
      <c r="D37" s="10"/>
      <c r="E37" s="10"/>
      <c r="F37" s="10"/>
      <c r="G37" s="10">
        <v>630</v>
      </c>
      <c r="H37" s="33">
        <f t="shared" si="1"/>
        <v>630</v>
      </c>
    </row>
    <row r="38" spans="1:8">
      <c r="A38" s="18" t="s">
        <v>43</v>
      </c>
      <c r="B38" s="30"/>
      <c r="C38" s="10"/>
      <c r="D38" s="10"/>
      <c r="E38" s="10"/>
      <c r="F38" s="10"/>
      <c r="G38" s="10">
        <v>1000</v>
      </c>
      <c r="H38" s="33">
        <f t="shared" si="1"/>
        <v>1000</v>
      </c>
    </row>
    <row r="39" spans="1:8" s="23" customFormat="1">
      <c r="A39" s="29" t="s">
        <v>42</v>
      </c>
      <c r="B39" s="28" t="s">
        <v>41</v>
      </c>
      <c r="C39" s="24"/>
      <c r="D39" s="24">
        <f>SUM(D31:D34)</f>
        <v>157</v>
      </c>
      <c r="E39" s="24">
        <f>SUM(E31:E34)</f>
        <v>23</v>
      </c>
      <c r="F39" s="24">
        <f>SUM(F31:F34)</f>
        <v>320</v>
      </c>
      <c r="G39" s="24">
        <f>SUM(G31:G38)</f>
        <v>11929</v>
      </c>
      <c r="H39" s="24">
        <f t="shared" si="1"/>
        <v>12429</v>
      </c>
    </row>
    <row r="40" spans="1:8" s="23" customFormat="1">
      <c r="A40" s="29" t="s">
        <v>40</v>
      </c>
      <c r="B40" s="28" t="s">
        <v>39</v>
      </c>
      <c r="C40" s="24"/>
      <c r="D40" s="24"/>
      <c r="E40" s="24"/>
      <c r="F40" s="24"/>
      <c r="G40" s="24"/>
      <c r="H40" s="24"/>
    </row>
    <row r="41" spans="1:8" hidden="1">
      <c r="A41" s="31"/>
      <c r="B41" s="30"/>
      <c r="C41" s="10"/>
      <c r="D41" s="10"/>
      <c r="E41" s="10"/>
      <c r="F41" s="10"/>
      <c r="G41" s="10"/>
      <c r="H41" s="10"/>
    </row>
    <row r="42" spans="1:8" hidden="1">
      <c r="A42" s="31"/>
      <c r="B42" s="30"/>
      <c r="C42" s="10"/>
      <c r="D42" s="10"/>
      <c r="E42" s="10"/>
      <c r="F42" s="10"/>
      <c r="G42" s="10"/>
      <c r="H42" s="10"/>
    </row>
    <row r="43" spans="1:8" s="23" customFormat="1" ht="25.5">
      <c r="A43" s="36" t="s">
        <v>38</v>
      </c>
      <c r="B43" s="28" t="s">
        <v>37</v>
      </c>
      <c r="C43" s="24">
        <v>14</v>
      </c>
      <c r="D43" s="24">
        <v>192</v>
      </c>
      <c r="E43" s="24">
        <v>50</v>
      </c>
      <c r="F43" s="24">
        <v>618</v>
      </c>
      <c r="G43" s="25">
        <v>20247</v>
      </c>
      <c r="H43" s="24">
        <f>SUM(C43:G43)</f>
        <v>21121</v>
      </c>
    </row>
    <row r="44" spans="1:8" ht="15.75">
      <c r="A44" s="27" t="s">
        <v>36</v>
      </c>
      <c r="B44" s="26" t="s">
        <v>35</v>
      </c>
      <c r="C44" s="25">
        <f>SUM(C43)</f>
        <v>14</v>
      </c>
      <c r="D44" s="25">
        <f>SUM(D30+D43+D39)</f>
        <v>900</v>
      </c>
      <c r="E44" s="25">
        <f>SUM(E30+E43+E39)</f>
        <v>230</v>
      </c>
      <c r="F44" s="25">
        <f>SUM(F30+F39+F43+F11)</f>
        <v>2907</v>
      </c>
      <c r="G44" s="25">
        <f>G43+G39+G40+G30+G23</f>
        <v>95233</v>
      </c>
      <c r="H44" s="25">
        <f>H43+H39+H30+H40+H23+H11</f>
        <v>99334</v>
      </c>
    </row>
    <row r="45" spans="1:8" ht="15.75" hidden="1">
      <c r="A45" s="35"/>
      <c r="B45" s="28"/>
      <c r="C45" s="10"/>
      <c r="D45" s="10"/>
      <c r="E45" s="10"/>
      <c r="F45" s="10"/>
      <c r="G45" s="10"/>
      <c r="H45" s="10"/>
    </row>
    <row r="46" spans="1:8" ht="15.75" hidden="1">
      <c r="A46" s="35"/>
      <c r="B46" s="28"/>
      <c r="C46" s="10"/>
      <c r="D46" s="10"/>
      <c r="E46" s="10"/>
      <c r="F46" s="10"/>
      <c r="G46" s="10"/>
      <c r="H46" s="10"/>
    </row>
    <row r="47" spans="1:8" ht="15.75" hidden="1">
      <c r="A47" s="35"/>
      <c r="B47" s="28"/>
      <c r="C47" s="10"/>
      <c r="D47" s="10"/>
      <c r="E47" s="10"/>
      <c r="F47" s="10"/>
      <c r="G47" s="10"/>
      <c r="H47" s="10"/>
    </row>
    <row r="48" spans="1:8" s="32" customFormat="1">
      <c r="A48" s="34" t="s">
        <v>34</v>
      </c>
      <c r="B48" s="30"/>
      <c r="C48" s="33"/>
      <c r="D48" s="33"/>
      <c r="E48" s="33"/>
      <c r="F48" s="33"/>
      <c r="G48" s="33"/>
      <c r="H48" s="33">
        <f>SUM(C48:G48)</f>
        <v>0</v>
      </c>
    </row>
    <row r="49" spans="1:8" s="32" customFormat="1">
      <c r="A49" s="34" t="s">
        <v>33</v>
      </c>
      <c r="B49" s="30"/>
      <c r="C49" s="33"/>
      <c r="D49" s="33"/>
      <c r="E49" s="33"/>
      <c r="F49" s="33"/>
      <c r="G49" s="33">
        <v>283</v>
      </c>
      <c r="H49" s="33">
        <f>SUM(C49:G49)</f>
        <v>283</v>
      </c>
    </row>
    <row r="50" spans="1:8" s="32" customFormat="1">
      <c r="A50" s="34" t="s">
        <v>32</v>
      </c>
      <c r="B50" s="30"/>
      <c r="C50" s="33"/>
      <c r="D50" s="33"/>
      <c r="E50" s="33"/>
      <c r="F50" s="33"/>
      <c r="G50" s="33">
        <v>749</v>
      </c>
      <c r="H50" s="33">
        <f>SUM(C50:G50)</f>
        <v>749</v>
      </c>
    </row>
    <row r="51" spans="1:8" s="32" customFormat="1">
      <c r="A51" s="34" t="s">
        <v>31</v>
      </c>
      <c r="B51" s="30"/>
      <c r="C51" s="33"/>
      <c r="D51" s="33"/>
      <c r="E51" s="33"/>
      <c r="F51" s="33"/>
      <c r="G51" s="33">
        <v>89877</v>
      </c>
      <c r="H51" s="33">
        <f>SUM(G51)</f>
        <v>89877</v>
      </c>
    </row>
    <row r="52" spans="1:8" s="32" customFormat="1">
      <c r="A52" s="34" t="s">
        <v>30</v>
      </c>
      <c r="B52" s="30"/>
      <c r="C52" s="33"/>
      <c r="D52" s="33"/>
      <c r="E52" s="33"/>
      <c r="F52" s="33"/>
      <c r="G52" s="33">
        <v>117578</v>
      </c>
      <c r="H52" s="33">
        <f>SUM(G52)</f>
        <v>117578</v>
      </c>
    </row>
    <row r="53" spans="1:8" s="23" customFormat="1">
      <c r="A53" s="29" t="s">
        <v>29</v>
      </c>
      <c r="B53" s="28" t="s">
        <v>28</v>
      </c>
      <c r="C53" s="24"/>
      <c r="D53" s="24"/>
      <c r="E53" s="24"/>
      <c r="F53" s="24"/>
      <c r="G53" s="24">
        <f>SUM(G49:G52)</f>
        <v>208487</v>
      </c>
      <c r="H53" s="24">
        <f>SUM(H48:H52)</f>
        <v>208487</v>
      </c>
    </row>
    <row r="54" spans="1:8" hidden="1">
      <c r="A54" s="31"/>
      <c r="B54" s="30"/>
      <c r="C54" s="10"/>
      <c r="D54" s="10"/>
      <c r="E54" s="10"/>
      <c r="F54" s="10"/>
      <c r="G54" s="24">
        <f>SUM(G49:G53)</f>
        <v>416974</v>
      </c>
      <c r="H54" s="10"/>
    </row>
    <row r="55" spans="1:8" hidden="1">
      <c r="A55" s="31"/>
      <c r="B55" s="30"/>
      <c r="C55" s="10"/>
      <c r="D55" s="10"/>
      <c r="E55" s="10"/>
      <c r="F55" s="10"/>
      <c r="G55" s="24">
        <f>SUM(G50:G54)</f>
        <v>833665</v>
      </c>
      <c r="H55" s="10"/>
    </row>
    <row r="56" spans="1:8" hidden="1">
      <c r="A56" s="31"/>
      <c r="B56" s="30"/>
      <c r="C56" s="10"/>
      <c r="D56" s="10"/>
      <c r="E56" s="10"/>
      <c r="F56" s="10"/>
      <c r="G56" s="24">
        <f>SUM(G53:G55)</f>
        <v>1459126</v>
      </c>
      <c r="H56" s="10"/>
    </row>
    <row r="57" spans="1:8">
      <c r="A57" s="29" t="s">
        <v>27</v>
      </c>
      <c r="B57" s="28" t="s">
        <v>26</v>
      </c>
      <c r="C57" s="10"/>
      <c r="D57" s="10"/>
      <c r="E57" s="10"/>
      <c r="F57" s="10"/>
      <c r="G57" s="10"/>
      <c r="H57" s="10"/>
    </row>
    <row r="58" spans="1:8" hidden="1">
      <c r="A58" s="29"/>
      <c r="B58" s="28"/>
      <c r="C58" s="10"/>
      <c r="D58" s="10"/>
      <c r="E58" s="10"/>
      <c r="F58" s="10"/>
      <c r="G58" s="10"/>
      <c r="H58" s="10"/>
    </row>
    <row r="59" spans="1:8" hidden="1">
      <c r="A59" s="29"/>
      <c r="B59" s="28"/>
      <c r="C59" s="10"/>
      <c r="D59" s="10"/>
      <c r="E59" s="10"/>
      <c r="F59" s="10"/>
      <c r="G59" s="10"/>
      <c r="H59" s="10"/>
    </row>
    <row r="60" spans="1:8" hidden="1">
      <c r="A60" s="29"/>
      <c r="B60" s="28"/>
      <c r="C60" s="10"/>
      <c r="D60" s="10"/>
      <c r="E60" s="10"/>
      <c r="F60" s="10"/>
      <c r="G60" s="10"/>
      <c r="H60" s="10"/>
    </row>
    <row r="61" spans="1:8">
      <c r="A61" s="29" t="s">
        <v>25</v>
      </c>
      <c r="B61" s="28" t="s">
        <v>24</v>
      </c>
      <c r="C61" s="10"/>
      <c r="D61" s="10"/>
      <c r="E61" s="10"/>
      <c r="F61" s="10"/>
      <c r="G61" s="10"/>
      <c r="H61" s="10"/>
    </row>
    <row r="62" spans="1:8">
      <c r="A62" s="29" t="s">
        <v>23</v>
      </c>
      <c r="B62" s="28" t="s">
        <v>22</v>
      </c>
      <c r="C62" s="10"/>
      <c r="D62" s="10"/>
      <c r="E62" s="10"/>
      <c r="F62" s="10"/>
      <c r="G62" s="25">
        <v>60342</v>
      </c>
      <c r="H62" s="25">
        <f>SUM(C62:G62)</f>
        <v>60342</v>
      </c>
    </row>
    <row r="63" spans="1:8" s="23" customFormat="1" ht="15.75">
      <c r="A63" s="27" t="s">
        <v>21</v>
      </c>
      <c r="B63" s="26" t="s">
        <v>20</v>
      </c>
      <c r="C63" s="24"/>
      <c r="D63" s="24"/>
      <c r="E63" s="24"/>
      <c r="F63" s="24"/>
      <c r="G63" s="25">
        <f>SUM(G53+G62)</f>
        <v>268829</v>
      </c>
      <c r="H63" s="24">
        <f>SUM(H62+H53)</f>
        <v>268829</v>
      </c>
    </row>
    <row r="66" spans="1:9" ht="46.5" customHeight="1">
      <c r="A66" s="48" t="s">
        <v>19</v>
      </c>
      <c r="B66" s="49"/>
      <c r="C66" s="49"/>
      <c r="D66" s="49"/>
      <c r="E66" s="49"/>
      <c r="F66" s="49"/>
      <c r="G66" s="49"/>
      <c r="H66" s="49"/>
      <c r="I66" s="49"/>
    </row>
    <row r="67" spans="1:9">
      <c r="A67" s="22" t="s">
        <v>18</v>
      </c>
      <c r="B67" s="22" t="s">
        <v>17</v>
      </c>
      <c r="C67" s="22" t="s">
        <v>16</v>
      </c>
      <c r="D67" s="22" t="s">
        <v>15</v>
      </c>
      <c r="E67" s="22" t="s">
        <v>14</v>
      </c>
      <c r="F67" s="22" t="s">
        <v>13</v>
      </c>
      <c r="G67" s="22" t="s">
        <v>12</v>
      </c>
      <c r="H67" s="22" t="s">
        <v>11</v>
      </c>
      <c r="I67" s="22" t="s">
        <v>10</v>
      </c>
    </row>
    <row r="68" spans="1:9" ht="98.25">
      <c r="A68" s="21" t="s">
        <v>9</v>
      </c>
      <c r="B68" s="20" t="s">
        <v>8</v>
      </c>
      <c r="C68" s="20" t="s">
        <v>7</v>
      </c>
      <c r="D68" s="20" t="s">
        <v>6</v>
      </c>
      <c r="E68" s="20" t="s">
        <v>5</v>
      </c>
      <c r="F68" s="20" t="s">
        <v>4</v>
      </c>
      <c r="G68" s="20" t="s">
        <v>3</v>
      </c>
      <c r="H68" s="19" t="s">
        <v>2</v>
      </c>
      <c r="I68" s="14" t="s">
        <v>0</v>
      </c>
    </row>
    <row r="69" spans="1:9">
      <c r="A69" s="18" t="s">
        <v>1</v>
      </c>
      <c r="B69" s="15">
        <v>50000</v>
      </c>
      <c r="C69" s="12"/>
      <c r="D69" s="12"/>
      <c r="E69" s="12"/>
      <c r="F69" s="12"/>
      <c r="G69" s="12"/>
      <c r="H69" s="11"/>
      <c r="I69" s="10">
        <f t="shared" ref="I69:I74" si="2">SUM(B69:H69)</f>
        <v>50000</v>
      </c>
    </row>
    <row r="70" spans="1:9">
      <c r="A70" s="16"/>
      <c r="B70" s="15"/>
      <c r="C70" s="12"/>
      <c r="D70" s="12"/>
      <c r="E70" s="12"/>
      <c r="F70" s="12"/>
      <c r="G70" s="12"/>
      <c r="H70" s="11"/>
      <c r="I70" s="10">
        <f t="shared" si="2"/>
        <v>0</v>
      </c>
    </row>
    <row r="71" spans="1:9">
      <c r="A71" s="17"/>
      <c r="B71" s="15"/>
      <c r="C71" s="12"/>
      <c r="D71" s="12"/>
      <c r="E71" s="12"/>
      <c r="F71" s="12"/>
      <c r="G71" s="12"/>
      <c r="H71" s="11"/>
      <c r="I71" s="10">
        <f t="shared" si="2"/>
        <v>0</v>
      </c>
    </row>
    <row r="72" spans="1:9">
      <c r="A72" s="16"/>
      <c r="B72" s="15"/>
      <c r="C72" s="12"/>
      <c r="D72" s="12"/>
      <c r="E72" s="12"/>
      <c r="F72" s="12"/>
      <c r="G72" s="12"/>
      <c r="H72" s="11"/>
      <c r="I72" s="10">
        <f t="shared" si="2"/>
        <v>0</v>
      </c>
    </row>
    <row r="73" spans="1:9">
      <c r="A73" s="16"/>
      <c r="B73" s="15"/>
      <c r="C73" s="12"/>
      <c r="D73" s="12"/>
      <c r="E73" s="12"/>
      <c r="F73" s="12"/>
      <c r="G73" s="12"/>
      <c r="H73" s="11"/>
      <c r="I73" s="10">
        <f t="shared" si="2"/>
        <v>0</v>
      </c>
    </row>
    <row r="74" spans="1:9" ht="15.75">
      <c r="A74" s="14" t="s">
        <v>0</v>
      </c>
      <c r="B74" s="13">
        <f>SUM(B69:B73)</f>
        <v>50000</v>
      </c>
      <c r="C74" s="12"/>
      <c r="D74" s="12"/>
      <c r="E74" s="12"/>
      <c r="F74" s="12"/>
      <c r="G74" s="12"/>
      <c r="H74" s="11"/>
      <c r="I74" s="10">
        <f t="shared" si="2"/>
        <v>50000</v>
      </c>
    </row>
    <row r="75" spans="1:9">
      <c r="A75" s="6"/>
      <c r="B75" s="5"/>
      <c r="C75" s="2"/>
      <c r="D75" s="2"/>
      <c r="E75" s="1"/>
      <c r="F75" s="1"/>
      <c r="G75" s="1"/>
    </row>
    <row r="76" spans="1:9">
      <c r="A76" s="6"/>
      <c r="B76" s="5"/>
      <c r="C76" s="2"/>
      <c r="D76" s="2"/>
      <c r="E76" s="1"/>
      <c r="F76" s="1"/>
      <c r="G76" s="1"/>
    </row>
    <row r="77" spans="1:9">
      <c r="A77" s="6"/>
      <c r="B77" s="5"/>
      <c r="C77" s="2"/>
      <c r="D77" s="2"/>
      <c r="E77" s="1"/>
      <c r="F77" s="1"/>
      <c r="G77" s="1"/>
    </row>
    <row r="78" spans="1:9">
      <c r="A78" s="6"/>
      <c r="B78" s="5"/>
      <c r="C78" s="2"/>
      <c r="D78" s="2"/>
      <c r="E78" s="1"/>
      <c r="F78" s="1"/>
      <c r="G78" s="1"/>
    </row>
    <row r="79" spans="1:9">
      <c r="A79" s="6"/>
      <c r="B79" s="5"/>
      <c r="C79" s="2"/>
      <c r="D79" s="2"/>
      <c r="E79" s="1"/>
      <c r="F79" s="1"/>
      <c r="G79" s="1"/>
    </row>
    <row r="80" spans="1:9">
      <c r="A80" s="6"/>
      <c r="B80" s="5"/>
      <c r="C80" s="2"/>
      <c r="D80" s="2"/>
      <c r="E80" s="1"/>
      <c r="F80" s="1"/>
      <c r="G80" s="1"/>
    </row>
    <row r="81" spans="1:7">
      <c r="A81" s="6"/>
      <c r="B81" s="5"/>
      <c r="C81" s="2"/>
      <c r="D81" s="2"/>
      <c r="E81" s="1"/>
      <c r="F81" s="1"/>
      <c r="G81" s="1"/>
    </row>
    <row r="82" spans="1:7">
      <c r="A82" s="9"/>
      <c r="B82" s="5"/>
      <c r="C82" s="2"/>
      <c r="D82" s="2"/>
      <c r="E82" s="1"/>
      <c r="F82" s="1"/>
      <c r="G82" s="1"/>
    </row>
    <row r="83" spans="1:7">
      <c r="A83" s="9"/>
      <c r="B83" s="5"/>
      <c r="C83" s="2"/>
      <c r="D83" s="2"/>
      <c r="E83" s="1"/>
      <c r="F83" s="1"/>
      <c r="G83" s="1"/>
    </row>
    <row r="84" spans="1:7">
      <c r="A84" s="9"/>
      <c r="B84" s="5"/>
      <c r="C84" s="2"/>
      <c r="D84" s="2"/>
      <c r="E84" s="1"/>
      <c r="F84" s="1"/>
      <c r="G84" s="1"/>
    </row>
    <row r="85" spans="1:7">
      <c r="A85" s="6"/>
      <c r="B85" s="5"/>
      <c r="C85" s="2"/>
      <c r="D85" s="2"/>
      <c r="E85" s="1"/>
      <c r="F85" s="1"/>
      <c r="G85" s="1"/>
    </row>
    <row r="86" spans="1:7" ht="15.75">
      <c r="A86" s="4"/>
      <c r="B86" s="3"/>
      <c r="C86" s="2"/>
      <c r="D86" s="2"/>
      <c r="E86" s="1"/>
      <c r="F86" s="1"/>
      <c r="G86" s="1"/>
    </row>
    <row r="87" spans="1:7" ht="15.75">
      <c r="A87" s="8"/>
      <c r="B87" s="7"/>
      <c r="C87" s="2"/>
      <c r="D87" s="2"/>
      <c r="E87" s="1"/>
      <c r="F87" s="1"/>
      <c r="G87" s="1"/>
    </row>
    <row r="88" spans="1:7" ht="15.75">
      <c r="A88" s="8"/>
      <c r="B88" s="7"/>
      <c r="C88" s="2"/>
      <c r="D88" s="2"/>
      <c r="E88" s="1"/>
      <c r="F88" s="1"/>
      <c r="G88" s="1"/>
    </row>
    <row r="89" spans="1:7" ht="15.75">
      <c r="A89" s="8"/>
      <c r="B89" s="7"/>
      <c r="C89" s="2"/>
      <c r="D89" s="2"/>
      <c r="E89" s="1"/>
      <c r="F89" s="1"/>
      <c r="G89" s="1"/>
    </row>
    <row r="90" spans="1:7" ht="15.75">
      <c r="A90" s="8"/>
      <c r="B90" s="7"/>
      <c r="C90" s="2"/>
      <c r="D90" s="2"/>
      <c r="E90" s="1"/>
      <c r="F90" s="1"/>
      <c r="G90" s="1"/>
    </row>
    <row r="91" spans="1:7">
      <c r="A91" s="6"/>
      <c r="B91" s="5"/>
      <c r="C91" s="2"/>
      <c r="D91" s="2"/>
      <c r="E91" s="1"/>
      <c r="F91" s="1"/>
      <c r="G91" s="1"/>
    </row>
    <row r="92" spans="1:7">
      <c r="A92" s="6"/>
      <c r="B92" s="5"/>
      <c r="C92" s="2"/>
      <c r="D92" s="2"/>
      <c r="E92" s="1"/>
      <c r="F92" s="1"/>
      <c r="G92" s="1"/>
    </row>
    <row r="93" spans="1:7">
      <c r="A93" s="6"/>
      <c r="B93" s="5"/>
      <c r="C93" s="2"/>
      <c r="D93" s="2"/>
      <c r="E93" s="1"/>
      <c r="F93" s="1"/>
      <c r="G93" s="1"/>
    </row>
    <row r="94" spans="1:7">
      <c r="A94" s="6"/>
      <c r="B94" s="5"/>
      <c r="C94" s="2"/>
      <c r="D94" s="2"/>
      <c r="E94" s="1"/>
      <c r="F94" s="1"/>
      <c r="G94" s="1"/>
    </row>
    <row r="95" spans="1:7">
      <c r="A95" s="6"/>
      <c r="B95" s="5"/>
      <c r="C95" s="2"/>
      <c r="D95" s="2"/>
      <c r="E95" s="1"/>
      <c r="F95" s="1"/>
      <c r="G95" s="1"/>
    </row>
    <row r="96" spans="1:7">
      <c r="A96" s="6"/>
      <c r="B96" s="5"/>
      <c r="C96" s="2"/>
      <c r="D96" s="2"/>
      <c r="E96" s="1"/>
      <c r="F96" s="1"/>
      <c r="G96" s="1"/>
    </row>
    <row r="97" spans="1:7">
      <c r="A97" s="6"/>
      <c r="B97" s="5"/>
      <c r="C97" s="2"/>
      <c r="D97" s="2"/>
      <c r="E97" s="1"/>
      <c r="F97" s="1"/>
      <c r="G97" s="1"/>
    </row>
    <row r="98" spans="1:7">
      <c r="A98" s="6"/>
      <c r="B98" s="5"/>
      <c r="C98" s="2"/>
      <c r="D98" s="2"/>
      <c r="E98" s="1"/>
      <c r="F98" s="1"/>
      <c r="G98" s="1"/>
    </row>
    <row r="99" spans="1:7">
      <c r="A99" s="6"/>
      <c r="B99" s="5"/>
      <c r="C99" s="2"/>
      <c r="D99" s="2"/>
      <c r="E99" s="1"/>
      <c r="F99" s="1"/>
      <c r="G99" s="1"/>
    </row>
    <row r="100" spans="1:7">
      <c r="A100" s="6"/>
      <c r="B100" s="5"/>
      <c r="C100" s="2"/>
      <c r="D100" s="2"/>
      <c r="E100" s="1"/>
      <c r="F100" s="1"/>
      <c r="G100" s="1"/>
    </row>
    <row r="101" spans="1:7">
      <c r="A101" s="6"/>
      <c r="B101" s="5"/>
      <c r="C101" s="2"/>
      <c r="D101" s="2"/>
      <c r="E101" s="1"/>
      <c r="F101" s="1"/>
      <c r="G101" s="1"/>
    </row>
    <row r="102" spans="1:7" ht="15.75">
      <c r="A102" s="4"/>
      <c r="B102" s="3"/>
      <c r="C102" s="2"/>
      <c r="D102" s="2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</sheetData>
  <mergeCells count="3">
    <mergeCell ref="A1:H1"/>
    <mergeCell ref="A2:H2"/>
    <mergeCell ref="A66:I66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headerFooter alignWithMargins="0">
    <oddHeader>&amp;R1/10. melléklet a 46/2015.(XI.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2015-11-17T10:25:07Z</dcterms:created>
  <dcterms:modified xsi:type="dcterms:W3CDTF">2015-11-17T10:26:01Z</dcterms:modified>
</cp:coreProperties>
</file>