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tabRatio="805" activeTab="2"/>
  </bookViews>
  <sheets>
    <sheet name="1.KisrMérleg" sheetId="1" r:id="rId1"/>
    <sheet name=" 2a.Kisr.önk bevétel" sheetId="2" r:id="rId2"/>
    <sheet name="2b.kisr.önk kiadás" sheetId="3" r:id="rId3"/>
    <sheet name="3. Kisr.melléklet" sheetId="4" r:id="rId4"/>
    <sheet name="3b.kisrecse.személyi " sheetId="5" r:id="rId5"/>
    <sheet name="3ckisr.dologi " sheetId="6" r:id="rId6"/>
    <sheet name="4.Kisr Feladatok" sheetId="7" r:id="rId7"/>
    <sheet name="5. Kisr Támogatások" sheetId="8" r:id="rId8"/>
    <sheet name="6.-7-kisr. beruh.-felú kiadás " sheetId="9" r:id="rId9"/>
    <sheet name="8.Kisrecse.Eu projekt-9. Közvet" sheetId="10" r:id="rId10"/>
    <sheet name="10. Műk.célra átv. 11. felha c." sheetId="11" r:id="rId11"/>
    <sheet name="12 .Kisr.egyéb műk tám.fel.átad" sheetId="12" r:id="rId12"/>
    <sheet name="13.kisr. Ellátott jutt. " sheetId="13" r:id="rId13"/>
    <sheet name="14. előirfelh" sheetId="14" r:id="rId14"/>
    <sheet name="15.Kisr. stabilitás" sheetId="15" r:id="rId15"/>
  </sheets>
  <definedNames>
    <definedName name="Excel_BuiltIn__FilterDatabase_2">' 2a.Kisr.önk bevétel'!$C$2:$C$49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 11. felha c.'!$A$1:$C$6</definedName>
    <definedName name="Excel_BuiltIn_Print_Area_17">'12 .Kisr.egyéb műk tám.fel.átad'!$A$3:$B$19</definedName>
    <definedName name="Excel_BuiltIn_Print_Area_18">"$#HIV!.$#HIV!$#HIV!:$#HIV!$#HIV!"</definedName>
    <definedName name="Excel_BuiltIn_Print_Area_20">#REF!</definedName>
    <definedName name="Excel_BuiltIn_Print_Area_4">'2b.kisr.önk kiadás'!$C$2:$C$46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2a.Kisr.önk bevétel'!$A$5:$IR$5</definedName>
    <definedName name="Excel_BuiltIn_Print_Titles_23_1">#REF!</definedName>
    <definedName name="Excel_BuiltIn_Print_Titles_25">#REF!</definedName>
    <definedName name="Excel_BuiltIn_Print_Titles_3_1">' 2a.Kisr.önk bevétel'!$A$5:$IL$5</definedName>
    <definedName name="Excel_BuiltIn_Print_Titles_5">#REF!</definedName>
    <definedName name="Excel_BuiltIn_Print_Titles_5_1">#REF!</definedName>
    <definedName name="Excel_BuiltIn_Print_Titles_7_1">'3b.kisrecse.személyi '!#REF!</definedName>
    <definedName name="Excel_BuiltIn_Print_Titles_9">'3b.kisrecse.személyi '!#REF!</definedName>
    <definedName name="_xlnm.Print_Titles" localSheetId="1">' 2a.Kisr.önk bevétel'!$5:$5</definedName>
    <definedName name="_xlnm.Print_Area" localSheetId="11">'12 .Kisr.egyéb műk tám.fel.átad'!$A$1:$E$27</definedName>
    <definedName name="_xlnm.Print_Area" localSheetId="5">'3ckisr.dologi '!$A$1:$F$38</definedName>
  </definedNames>
  <calcPr fullCalcOnLoad="1"/>
</workbook>
</file>

<file path=xl/sharedStrings.xml><?xml version="1.0" encoding="utf-8"?>
<sst xmlns="http://schemas.openxmlformats.org/spreadsheetml/2006/main" count="865" uniqueCount="527">
  <si>
    <t>1. melléklet</t>
  </si>
  <si>
    <t>1. oldal</t>
  </si>
  <si>
    <t>ezer Ft-ban</t>
  </si>
  <si>
    <t>Ssz.</t>
  </si>
  <si>
    <t>Megnevezés</t>
  </si>
  <si>
    <t>2014. évi előirányzat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</si>
  <si>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</si>
  <si>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</si>
  <si>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</si>
  <si>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</si>
  <si>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</si>
  <si>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</si>
  <si>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</si>
  <si>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</si>
  <si>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</si>
  <si>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</si>
  <si>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</si>
  <si>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</si>
  <si>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</si>
  <si>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</si>
  <si>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</si>
  <si>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</si>
  <si>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</si>
  <si>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</si>
  <si>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</si>
  <si>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</si>
  <si>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</si>
  <si>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</si>
  <si>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</si>
  <si>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</si>
  <si>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</si>
  <si>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</si>
  <si>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</si>
  <si>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</si>
  <si>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</si>
  <si>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</si>
  <si>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</si>
  <si>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</si>
  <si>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</si>
  <si>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</si>
  <si>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</si>
  <si>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</si>
  <si>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2a. melléklet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</si>
  <si>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</si>
  <si>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</si>
  <si>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</si>
  <si>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</si>
  <si>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</si>
  <si>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</si>
  <si>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1.5. Működési célú központosított előirányzatok</t>
  </si>
  <si>
    <t>1.6. Helyi önkormányzatok kiegészítő támogatásai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</si>
  <si>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</si>
  <si>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</si>
  <si>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</si>
  <si>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</si>
  <si>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</si>
  <si>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</si>
  <si>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Vagyoni típusú 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</si>
  <si>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</si>
  <si>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</si>
  <si>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</si>
  <si>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</si>
  <si>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</si>
  <si>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</si>
  <si>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</si>
  <si>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</si>
  <si>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</si>
  <si>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</si>
  <si>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</si>
  <si>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</si>
  <si>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</si>
  <si>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</si>
  <si>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</si>
  <si>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</si>
  <si>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</si>
  <si>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</si>
  <si>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</si>
  <si>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</si>
  <si>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</si>
  <si>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</si>
  <si>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</si>
  <si>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</si>
  <si>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</si>
  <si>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</si>
  <si>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</si>
  <si>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</si>
  <si>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</si>
  <si>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</si>
  <si>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1.1. Hitel, kölcsönfelvétel</t>
  </si>
  <si>
    <t>Finanszírozási bevételek összesen</t>
  </si>
  <si>
    <t>BEVÉTELEK ÖSSZESEN</t>
  </si>
  <si>
    <t>2b. melléklet</t>
  </si>
  <si>
    <t>Foglalkoztatottak személyi juttatásai</t>
  </si>
  <si>
    <t>Személyi juttatások összesen</t>
  </si>
  <si>
    <t>Készletbeszerzés</t>
  </si>
  <si>
    <t>Kommunikációs szolgáltatások</t>
  </si>
  <si>
    <t>Szolgáltatási kiadások</t>
  </si>
  <si>
    <t xml:space="preserve">5. 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</si>
  <si>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</si>
  <si>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</si>
  <si>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</si>
  <si>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</si>
  <si>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</si>
  <si>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</si>
  <si>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</si>
  <si>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</si>
  <si>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</si>
  <si>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</si>
  <si>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</si>
  <si>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</si>
  <si>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</si>
  <si>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</si>
  <si>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</si>
  <si>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</si>
  <si>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MŰKÖDÉSI CÉLÚ BEVÉTELEK</t>
  </si>
  <si>
    <t>MŰKÖDÉSI CÉLÚ KIADÁSOK</t>
  </si>
  <si>
    <t xml:space="preserve">Működési célú támogatások </t>
  </si>
  <si>
    <t>1.1. Önkormányzatok működési támogatásai</t>
  </si>
  <si>
    <t>1.1  Személyi juttatások</t>
  </si>
  <si>
    <t>1.2  Munkaadókat terhelő járulékok</t>
  </si>
  <si>
    <t>1.3 Dologi kiadások</t>
  </si>
  <si>
    <t>2.1.Jövedelemadók</t>
  </si>
  <si>
    <t xml:space="preserve"> 2.2.Szociális hozzájárulási adó és járulék</t>
  </si>
  <si>
    <t xml:space="preserve">3. </t>
  </si>
  <si>
    <t>2.3.Bérhez és foglalkoztatáshoz kapcs adó</t>
  </si>
  <si>
    <t>2.4.Vagyoni típusú adó</t>
  </si>
  <si>
    <t>2.5.Termékek és szolgáltatások adói</t>
  </si>
  <si>
    <t xml:space="preserve">4. 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</si>
  <si>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</si>
  <si>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</si>
  <si>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</si>
  <si>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</si>
  <si>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</si>
  <si>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</si>
  <si>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</si>
  <si>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</si>
  <si>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BEVÉTELEK MINDÖSSZESEN</t>
  </si>
  <si>
    <t>Működési kiadások</t>
  </si>
  <si>
    <t>Munkaadókat terhelő járulékok és szha</t>
  </si>
  <si>
    <t>Felhalmozási kiadások</t>
  </si>
  <si>
    <t>Ebből  - kötelező feladatellátáshoz kapcsolódó</t>
  </si>
  <si>
    <t xml:space="preserve">            - önként vállalt feladatellátáshoz kapcs. </t>
  </si>
  <si>
    <t>Költségvetési létszámkeret (fő)</t>
  </si>
  <si>
    <t>Ebből - kötelező feladatellátáshoz kapcsolódó</t>
  </si>
  <si>
    <t xml:space="preserve">            - közfoglalkoztatottak létszáma</t>
  </si>
  <si>
    <t>3b. melléklet</t>
  </si>
  <si>
    <t>2. oldal</t>
  </si>
  <si>
    <t>4. melléklet</t>
  </si>
  <si>
    <t xml:space="preserve"> Kötelező feladatok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</si>
  <si>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</si>
  <si>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</si>
  <si>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</si>
  <si>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</si>
  <si>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</si>
  <si>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</si>
  <si>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>4. Társadalom, szoc pol ellátások</t>
  </si>
  <si>
    <t>5. Hozzájár pénzbeli szociális ellátás</t>
  </si>
  <si>
    <t>Összesen</t>
  </si>
  <si>
    <t xml:space="preserve">Ebből közfoglalkoztatottak létszáma (fő) 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</si>
  <si>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</si>
  <si>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</si>
  <si>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</si>
  <si>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</si>
  <si>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</si>
  <si>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</si>
  <si>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</si>
  <si>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</si>
  <si>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 xml:space="preserve">Mutató 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</si>
  <si>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</si>
  <si>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</si>
  <si>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</si>
  <si>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</si>
  <si>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</si>
  <si>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</si>
  <si>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</si>
  <si>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</si>
  <si>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</si>
  <si>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 xml:space="preserve">Támogatások </t>
  </si>
  <si>
    <t>6. melléklet</t>
  </si>
  <si>
    <t>8. melléklet</t>
  </si>
  <si>
    <t>ezer  Ft-ban</t>
  </si>
  <si>
    <t>Projekt neve</t>
  </si>
  <si>
    <t>Bevétel</t>
  </si>
  <si>
    <t>Kiadás</t>
  </si>
  <si>
    <t>-</t>
  </si>
  <si>
    <t>10. melléklet</t>
  </si>
  <si>
    <t xml:space="preserve">Ssz. </t>
  </si>
  <si>
    <t>12. melléklet</t>
  </si>
  <si>
    <t>Egyéb működési célú támogatások államháztartáson belülre</t>
  </si>
  <si>
    <t>Egyéb működési célú támogatások államháztartáson kívülre</t>
  </si>
  <si>
    <t>13. melléklet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</si>
  <si>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</si>
  <si>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</si>
  <si>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</si>
  <si>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</si>
  <si>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</si>
  <si>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</si>
  <si>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2.2. Ápolási díj (2013. január)</t>
  </si>
  <si>
    <t>Betegséggel kapcsolatos ellátások összesen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</si>
  <si>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</si>
  <si>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</si>
  <si>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</si>
  <si>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</si>
  <si>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6.1. Időskorúak járadéka (2013. január)</t>
  </si>
  <si>
    <t>6.2. Rendszeres szociális segély</t>
  </si>
  <si>
    <t>6.3. Átmeneti segély</t>
  </si>
  <si>
    <t>6.4. Temetési segély</t>
  </si>
  <si>
    <t>Egyéb nem intézményi ellátások összesen</t>
  </si>
  <si>
    <t>Összesen:</t>
  </si>
  <si>
    <t>14. melléklet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</si>
  <si>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</si>
  <si>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</si>
  <si>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</si>
  <si>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</si>
  <si>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</si>
  <si>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</si>
  <si>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</si>
  <si>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</si>
  <si>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</si>
  <si>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</si>
  <si>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</si>
  <si>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</si>
  <si>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Működési célú bevételek</t>
  </si>
  <si>
    <t>Működési célú támogatások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</si>
  <si>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</si>
  <si>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</si>
  <si>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</si>
  <si>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</si>
  <si>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Személyi juttatás</t>
  </si>
  <si>
    <t>Felhalmozási kiadások összesen</t>
  </si>
  <si>
    <t>KIADÁSOK MINDÖSSZESEN</t>
  </si>
  <si>
    <t>15.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</si>
  <si>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</si>
  <si>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</si>
  <si>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</si>
  <si>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</si>
  <si>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</si>
  <si>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</si>
  <si>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</si>
  <si>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</si>
  <si>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</si>
  <si>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</si>
  <si>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</si>
  <si>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</si>
  <si>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</si>
  <si>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</si>
  <si>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</si>
  <si>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Tárgyében keletkezett, tárgyévet terhelő fizetési kötelezettség</t>
  </si>
  <si>
    <t>Fizetési kötelezettséggel csökkentett saját bevétel</t>
  </si>
  <si>
    <t>2.3. Közgyógyellátás</t>
  </si>
  <si>
    <t>III.2. - V. Hozzájárulás a pénzbeli szociális ellátásokhoz beszámítás után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</si>
  <si>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</si>
  <si>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</si>
  <si>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</si>
  <si>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</si>
  <si>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</si>
  <si>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</si>
  <si>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</si>
  <si>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</si>
  <si>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</si>
  <si>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</si>
  <si>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</si>
  <si>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</si>
  <si>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</si>
  <si>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</si>
  <si>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</si>
  <si>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</si>
  <si>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</si>
  <si>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</si>
  <si>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</si>
  <si>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</si>
  <si>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</si>
  <si>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</si>
  <si>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</si>
  <si>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- községgazdálkodás</t>
  </si>
  <si>
    <t>Központosított előirányzatok</t>
  </si>
  <si>
    <t>Köznevelési intézmények kiegészítő támogatása</t>
  </si>
  <si>
    <t>Egyes jövedelempótló támogatások</t>
  </si>
  <si>
    <t>Támogatások összesen</t>
  </si>
  <si>
    <t>költségvetési intézmény</t>
  </si>
  <si>
    <t>Rendszeres személyi juttatások összesen</t>
  </si>
  <si>
    <t>Végkielégítés</t>
  </si>
  <si>
    <t xml:space="preserve">     Étkezési hozzájárulás </t>
  </si>
  <si>
    <t xml:space="preserve">     Egyéb munkav.hez kapcs.juttatás </t>
  </si>
  <si>
    <t xml:space="preserve">      Egyéb sajátos juttatások( táppénz)</t>
  </si>
  <si>
    <t xml:space="preserve">    Egyéb ktg.térítés és hozzájárulás</t>
  </si>
  <si>
    <t xml:space="preserve">    Állományba nem tartozók személyi juttatása : polgármester tiszteletdíja</t>
  </si>
  <si>
    <t xml:space="preserve"> Polgármesteri költségátalány</t>
  </si>
  <si>
    <t xml:space="preserve">Képviselői tisztelet díjak ,alpolgármeter  tiszt. </t>
  </si>
  <si>
    <t xml:space="preserve"> "Hótolás"és Honlapk. megbízási díja</t>
  </si>
  <si>
    <t>Állományba nem tartozó személyi juttatások összesen:</t>
  </si>
  <si>
    <t xml:space="preserve">Személyi juttatások mindösszesen </t>
  </si>
  <si>
    <t>Munkaadókat terhelő járulékok: Szoc.hoz.27%</t>
  </si>
  <si>
    <t xml:space="preserve">Start munka Szoc. hoz.   ( 13.5% )                                 </t>
  </si>
  <si>
    <t>Táppénzhozzájárulás</t>
  </si>
  <si>
    <t>Munkaadókat terhelő járulék össz.</t>
  </si>
  <si>
    <t>Irodaszer, nyomtatvány</t>
  </si>
  <si>
    <t>Tüzelőanyag</t>
  </si>
  <si>
    <t xml:space="preserve">Hajtó-, kenőanyagok </t>
  </si>
  <si>
    <t>Kis értékű tárgyi eszköz,szellemi termék</t>
  </si>
  <si>
    <t>Egyéb anyagbeszerzés</t>
  </si>
  <si>
    <t>Nem adatátviteli távközlési díjak ( telefon)</t>
  </si>
  <si>
    <t>Adatátviteli célú távközlési díjak</t>
  </si>
  <si>
    <t xml:space="preserve">Egyéb kommunikációs szolgáltatás </t>
  </si>
  <si>
    <t>Kommunikációs szolgáltatás összesen</t>
  </si>
  <si>
    <t>Villamosenergia-szolgáltatás díja</t>
  </si>
  <si>
    <t>Víz- és csatornadíj</t>
  </si>
  <si>
    <t>Karbantartási,kisjav. szolgáltatások  kiadásai</t>
  </si>
  <si>
    <t>Továbbszámlázott szolgáltatás</t>
  </si>
  <si>
    <t>Pénzügyi szolgáltatások kiadásai</t>
  </si>
  <si>
    <t>Szolgáltatási kiadások összesen</t>
  </si>
  <si>
    <t>Vásárolt termékeket, szolgáltatásokat terhelő ÁFA</t>
  </si>
  <si>
    <t>Kiszáml.termékek és szolg.ok ÁFA befizetése</t>
  </si>
  <si>
    <t>Egyéb befizetési kötelezettség</t>
  </si>
  <si>
    <t>Előző évi maradvány visszafizetése</t>
  </si>
  <si>
    <t>Díjak, egyéb befizetések</t>
  </si>
  <si>
    <t>Munkáltató által fiz. SZJA</t>
  </si>
  <si>
    <t xml:space="preserve"> Dologi Kiadások mindösszesen:</t>
  </si>
  <si>
    <t xml:space="preserve">Téli közfoglalkoztatás </t>
  </si>
  <si>
    <t xml:space="preserve">    Nem rendszeres személyi juttatások öszesen</t>
  </si>
  <si>
    <t>Munkaadókat terhelő  megb. járulék.</t>
  </si>
  <si>
    <t>3.c</t>
  </si>
  <si>
    <t>Gyógyszerbeszerzés ( elsőseg.)</t>
  </si>
  <si>
    <r>
      <t xml:space="preserve">Munkaruha, védőruha </t>
    </r>
    <r>
      <rPr>
        <i/>
        <sz val="11"/>
        <rFont val="Times New Roman"/>
        <family val="1"/>
      </rPr>
      <t>(Közfog)</t>
    </r>
  </si>
  <si>
    <t>Egyéb üzemeltetési, fentartási szolg. kiadás</t>
  </si>
  <si>
    <t xml:space="preserve">Dologi  kiadások Összesen </t>
  </si>
  <si>
    <t>Kiküldetések, reklám és propagandakiadások, reprez.</t>
  </si>
  <si>
    <t xml:space="preserve"> Vásárolt termékek áfája</t>
  </si>
  <si>
    <t>7</t>
  </si>
  <si>
    <t xml:space="preserve">7. melléklet </t>
  </si>
  <si>
    <t xml:space="preserve">Összesen </t>
  </si>
  <si>
    <t>1</t>
  </si>
  <si>
    <t>3</t>
  </si>
  <si>
    <t xml:space="preserve">Innovatív  Egyesület  Újudvar </t>
  </si>
  <si>
    <t xml:space="preserve">Egyház támogatása </t>
  </si>
  <si>
    <t xml:space="preserve">Nagyrécse gyermekétkeztetés </t>
  </si>
  <si>
    <t>Önkormányzati  Közös Hivatal finanszírozása</t>
  </si>
  <si>
    <t>Fogorvosi szolgálat( fogorvos)</t>
  </si>
  <si>
    <t xml:space="preserve">Fogorvosi ügyelet, </t>
  </si>
  <si>
    <t>5</t>
  </si>
  <si>
    <t>6</t>
  </si>
  <si>
    <t>Ft-ban</t>
  </si>
  <si>
    <t>Ezer Ft-ban</t>
  </si>
  <si>
    <t>I.1.c) Egyéb kötelező önkormányzati feladatok támogatása</t>
  </si>
  <si>
    <t>III.3-M-  Kistelepülések  szoc. Feladatinak támogatása</t>
  </si>
  <si>
    <t>1. Pénzmaradvány</t>
  </si>
  <si>
    <t xml:space="preserve">1. Felújítások  útfelújítás </t>
  </si>
  <si>
    <t xml:space="preserve">Kisrécse  Község Önkormányzat </t>
  </si>
  <si>
    <t>Mt.foglakoztatott ( Hivatalsegéd)</t>
  </si>
  <si>
    <t>Vásárolt élelmezés ( idősek napja)</t>
  </si>
  <si>
    <t>Bérleti és lizing díjak</t>
  </si>
  <si>
    <t xml:space="preserve">  Kisrécse  Község Önkormányzat 2014. évi Európai Uniós projektjeinek bevételei és kiadásai</t>
  </si>
  <si>
    <t xml:space="preserve"> Kisrécse Község Önkormányzat  2014. évi közvetett támogatásai</t>
  </si>
  <si>
    <t xml:space="preserve">IKSZT ház pályázati dokumentáció </t>
  </si>
  <si>
    <t>Kisrécse  Község Önkormányzat adósságot keletkeztető ügyletekből és kezességvállalásokból fennálló fizetési kötelezettségei a Stabilitási tv. 3. §(1) bekezdése szerint</t>
  </si>
  <si>
    <t>Kisrécse  Község Önkormányzata  költségvetési támogatásai 2014. évben</t>
  </si>
  <si>
    <t>III.2. Hozzájárulás a pénzbeli szociális ellátásokhoz ( 142010beszámít)</t>
  </si>
  <si>
    <t>Üdülőhelyi feladatokkal kapcsolatos  támogatás</t>
  </si>
  <si>
    <t xml:space="preserve"> Közf. munka projekt (terv:átlag : 8fő átlag)</t>
  </si>
  <si>
    <t>Könyvbeszerzés, folyóíratbeszerzés</t>
  </si>
  <si>
    <t xml:space="preserve"> Élelmiszer beszerzés </t>
  </si>
  <si>
    <t xml:space="preserve">Kamatkiadások:felhalm.i célú hitel </t>
  </si>
  <si>
    <t>1.3. Rendkívüli gyermekvédelmi támogatás TERM.</t>
  </si>
  <si>
    <t>Egyéb nem intézményi ellátások( Tűzifa, Bursa, )</t>
  </si>
  <si>
    <t>Foglalkoztatással, munkanélküliséggel kapcsolatos ellátások ( 12  fő)</t>
  </si>
  <si>
    <t>2</t>
  </si>
  <si>
    <t>Természetbeni gyermekvédelmi támogatás</t>
  </si>
  <si>
    <t>Előző években keletkezett, tárgyévet terhelő fizetési kötelezettség ( adósságkonszolid.)</t>
  </si>
  <si>
    <t xml:space="preserve">Fizetési kötelezettség összesen   </t>
  </si>
  <si>
    <t xml:space="preserve"> </t>
  </si>
  <si>
    <r>
      <t>Zalakaros  családsegítés (s</t>
    </r>
    <r>
      <rPr>
        <sz val="8"/>
        <rFont val="Times New Roman"/>
        <family val="1"/>
      </rPr>
      <t>zak cs. 14 e. Ft gyerm.11. e. Ft)</t>
    </r>
  </si>
  <si>
    <r>
      <t>Zalakaros Kistérség működési hozzájárulás</t>
    </r>
    <r>
      <rPr>
        <i/>
        <sz val="9"/>
        <rFont val="Times New Roman"/>
        <family val="1"/>
      </rPr>
      <t>(közlekedés pályázat, 56.e.Ft belső ell. 70. e Ft)</t>
    </r>
  </si>
  <si>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Hétvégi orvosi ügyelet  (</t>
    </r>
    <r>
      <rPr>
        <sz val="8"/>
        <rFont val="Times New Roman"/>
        <family val="1"/>
      </rPr>
      <t>74 e  Ft</t>
    </r>
    <r>
      <rPr>
        <sz val="12"/>
        <rFont val="Times New Roman"/>
        <family val="1"/>
      </rPr>
      <t xml:space="preserve">  Eü: Társulás</t>
    </r>
    <r>
      <rPr>
        <sz val="8"/>
        <rFont val="Times New Roman"/>
        <family val="1"/>
      </rPr>
      <t xml:space="preserve">   Eszteregnye (134 e Ft)</t>
    </r>
  </si>
  <si>
    <t xml:space="preserve">Felh. célú pénzezsköz átadadás pénz.  Lakosság </t>
  </si>
  <si>
    <t>Felhalmozás célú hitel kifizetése ( VKT. adósságk.)</t>
  </si>
  <si>
    <t>Felh. célú pénzeszköz átadadás pénz. int. VKT. hitelhez</t>
  </si>
  <si>
    <t xml:space="preserve"> Kisrécse Község Önkormányzat kötelező és önként vállalt feladatai 2014 évben</t>
  </si>
  <si>
    <t xml:space="preserve">Egyéb felhalmozási célú támogatások ÁH belülre </t>
  </si>
  <si>
    <t>8</t>
  </si>
  <si>
    <r>
      <t xml:space="preserve">Finanszírozási kiadások </t>
    </r>
    <r>
      <rPr>
        <i/>
        <sz val="11"/>
        <rFont val="Times New Roman"/>
        <family val="1"/>
      </rPr>
      <t>( hitel )</t>
    </r>
  </si>
  <si>
    <t xml:space="preserve">függő átfutó kiadások </t>
  </si>
  <si>
    <t xml:space="preserve">1.3. Maradvány igénybevétele felhalmozás célú </t>
  </si>
  <si>
    <t>1.2. Maradvány igénybevétele múködési célú</t>
  </si>
  <si>
    <t>Közmunkaprogram ( motoros  hómaró )</t>
  </si>
  <si>
    <t xml:space="preserve">Kápolna fa bútorzat, parkosítás </t>
  </si>
  <si>
    <t>Hősi emlékmű pályázathoz Önerő</t>
  </si>
  <si>
    <t>Kisrécse Község Önkormányzat kötelező és önként vállalt feladatai 2014. évben</t>
  </si>
  <si>
    <t xml:space="preserve"> - zöldterület rendezés </t>
  </si>
  <si>
    <t>2.IKSZT ház dokumentáció</t>
  </si>
  <si>
    <t xml:space="preserve">3. Kápolna  bútorzat </t>
  </si>
  <si>
    <t>4. Hősi Emlékműhöz  önerő</t>
  </si>
  <si>
    <t xml:space="preserve">  - személyi, járulék</t>
  </si>
  <si>
    <t xml:space="preserve"> - dologi kiadás</t>
  </si>
  <si>
    <t>5.Működési célú kiadások  ÁHT.B.</t>
  </si>
  <si>
    <t>6.Működési célú kiadások  ÁHT.K.</t>
  </si>
  <si>
    <t>Finanszírozási kiadások (hitel)</t>
  </si>
  <si>
    <t xml:space="preserve">felhalmozási kiadások  </t>
  </si>
  <si>
    <t>Kisrécse  Község Önkormányzat</t>
  </si>
  <si>
    <t xml:space="preserve"> Kisrécse   Község Önkormányzata</t>
  </si>
  <si>
    <t>Kisrécse község Önkormányzatának  2014.évi előirányzat-felhasználási ütemterve</t>
  </si>
  <si>
    <t>Kisrécse Község Önkormányzatának 2014. I. félévi bevételei</t>
  </si>
  <si>
    <t>2014 évi módosított előirányzat</t>
  </si>
  <si>
    <t>rovat</t>
  </si>
  <si>
    <t>B116</t>
  </si>
  <si>
    <t>B111</t>
  </si>
  <si>
    <t>B113</t>
  </si>
  <si>
    <t>B114</t>
  </si>
  <si>
    <t>B115</t>
  </si>
  <si>
    <t>Önkormányzatok működési támogatások összesen</t>
  </si>
  <si>
    <t>B16</t>
  </si>
  <si>
    <t xml:space="preserve">ebből  elkülönített állami pénzalap </t>
  </si>
  <si>
    <t>ebből helyi Önk. KVI szervek</t>
  </si>
  <si>
    <t>B21</t>
  </si>
  <si>
    <t>B34</t>
  </si>
  <si>
    <t>B354</t>
  </si>
  <si>
    <t xml:space="preserve">Értékesítési és forgalmi adók </t>
  </si>
  <si>
    <t>B112</t>
  </si>
  <si>
    <t>B351</t>
  </si>
  <si>
    <t>B36</t>
  </si>
  <si>
    <t>B35</t>
  </si>
  <si>
    <t>Egyéb áruhasználati és szolgáltatás adók</t>
  </si>
  <si>
    <t>B355</t>
  </si>
  <si>
    <t xml:space="preserve">ebből 4.3 Idegenforgalmi adó tartózkodás után </t>
  </si>
  <si>
    <t xml:space="preserve"> ebből 6.2Talajterhelési díj </t>
  </si>
  <si>
    <t xml:space="preserve">Termékek és szolgáltatások adója összesen </t>
  </si>
  <si>
    <t>ebből 3.1. Magánszemélyek kommunális adója</t>
  </si>
  <si>
    <t>2.1. Gépjárműadó</t>
  </si>
  <si>
    <t xml:space="preserve">Költségvetési bevételek </t>
  </si>
  <si>
    <t>2014. évi mód. előirányzat</t>
  </si>
  <si>
    <t>B73</t>
  </si>
  <si>
    <t xml:space="preserve">Felhalmozási egyéb átvett pénzeszközök </t>
  </si>
  <si>
    <t>K1101</t>
  </si>
  <si>
    <t>K1113</t>
  </si>
  <si>
    <t>Foglalkoztatottak  egyéb személyi  juttatásai</t>
  </si>
  <si>
    <t xml:space="preserve">Foglalkoztatottak személyi juttatása összesen </t>
  </si>
  <si>
    <t>K121</t>
  </si>
  <si>
    <t>K123</t>
  </si>
  <si>
    <t xml:space="preserve"> Választott tisztségviselők juttatásai </t>
  </si>
  <si>
    <t>Egyéb külső személyi juttatások</t>
  </si>
  <si>
    <t>K2</t>
  </si>
  <si>
    <t>K31</t>
  </si>
  <si>
    <t>K32</t>
  </si>
  <si>
    <t>K33</t>
  </si>
  <si>
    <t>K341</t>
  </si>
  <si>
    <t xml:space="preserve">Különféle befizetések  díjak , </t>
  </si>
  <si>
    <t>K354</t>
  </si>
  <si>
    <t>K351</t>
  </si>
  <si>
    <t>K352</t>
  </si>
  <si>
    <t>Fizetendő Áfa</t>
  </si>
  <si>
    <r>
      <t xml:space="preserve"> kamatkiadás (</t>
    </r>
    <r>
      <rPr>
        <i/>
        <sz val="11"/>
        <rFont val="Times New Roman"/>
        <family val="1"/>
      </rPr>
      <t xml:space="preserve"> hitel)</t>
    </r>
  </si>
  <si>
    <t>K353</t>
  </si>
  <si>
    <t>K4</t>
  </si>
  <si>
    <t>K3</t>
  </si>
  <si>
    <t>K506</t>
  </si>
  <si>
    <t>K508</t>
  </si>
  <si>
    <t>K5</t>
  </si>
  <si>
    <t>K8</t>
  </si>
  <si>
    <t>K88</t>
  </si>
  <si>
    <t>K67</t>
  </si>
  <si>
    <t xml:space="preserve"> Beruházások Áfája</t>
  </si>
  <si>
    <t xml:space="preserve">Felújítások Áfája </t>
  </si>
  <si>
    <t>K74</t>
  </si>
  <si>
    <t>B4</t>
  </si>
  <si>
    <t>B404</t>
  </si>
  <si>
    <t>B402</t>
  </si>
  <si>
    <t>2014.  I. félévi  működési és felhalmozási bevételei és kiadásai</t>
  </si>
  <si>
    <t>2014. évi  mód. Ei.</t>
  </si>
  <si>
    <t>2014. évi módosított előirányzat</t>
  </si>
  <si>
    <t>1.2.  Szociális és gyermekjóléti tám.</t>
  </si>
  <si>
    <t>1.3. Működési célú közp. Előír.</t>
  </si>
  <si>
    <t>1.4Kulturális feladatok támogatása</t>
  </si>
  <si>
    <t>1.5 Helyi Önk. Költségvetési támogatása</t>
  </si>
  <si>
    <t xml:space="preserve">2.6.Egyéb  áruhasználati és szolg. adók </t>
  </si>
  <si>
    <t xml:space="preserve">2.7 Értékesítési és forgalmi adók </t>
  </si>
  <si>
    <t>2.8 Egyéb közhatalmi bevételek</t>
  </si>
  <si>
    <t>2014. I. félév  személyi kiadásai</t>
  </si>
  <si>
    <t xml:space="preserve"> Kisrécse  Község Önkormányzat 2014.  I. félévi dologi kiadásai   </t>
  </si>
  <si>
    <t>2014. évi módosított</t>
  </si>
  <si>
    <t xml:space="preserve">2014.évi terv </t>
  </si>
  <si>
    <t xml:space="preserve">Belföldi kiküldetés, reprezentáció </t>
  </si>
  <si>
    <t xml:space="preserve">kamat  működési </t>
  </si>
  <si>
    <t>6. Műk. célú közp.közp. Előírányzatok</t>
  </si>
  <si>
    <t>7. Egyéb közp. Támogatás</t>
  </si>
  <si>
    <t>8.Helyi Önk Kieg. Támogatása</t>
  </si>
  <si>
    <t>9. Helyi adók</t>
  </si>
  <si>
    <t>10. Műk. Célra átvett pénzeszk.</t>
  </si>
  <si>
    <t xml:space="preserve">11. Működési bevételek </t>
  </si>
  <si>
    <t>12. Felhalm célra átvett pénz. Lakoss</t>
  </si>
  <si>
    <t xml:space="preserve"> 13.Adósság konsz.  ( hitel)</t>
  </si>
  <si>
    <t>14. Adósság kon. Részt.nem.felh.        2950</t>
  </si>
  <si>
    <t>15. Pénzmaradvány működési</t>
  </si>
  <si>
    <t>16. pénzmaradvány felhalmozási</t>
  </si>
  <si>
    <t xml:space="preserve">Beruházások </t>
  </si>
  <si>
    <t>5. működés célú pénz.  átadás</t>
  </si>
  <si>
    <t xml:space="preserve">4.  Szoc. mük .támogatás </t>
  </si>
  <si>
    <t xml:space="preserve">adósság konsz. Kamat támogatás </t>
  </si>
  <si>
    <t>II. Kulturális feladatok támogatása( könyvtári közműv.)</t>
  </si>
  <si>
    <t>Adósság konsz.   támogatás ( Hitel )</t>
  </si>
  <si>
    <t xml:space="preserve">Adósság konsz. Támogatásban részt nem vett Önk. </t>
  </si>
  <si>
    <t xml:space="preserve">Önkormányztaok költségvetési támogatása összesen </t>
  </si>
  <si>
    <t>2014. évi mód. Elő.irányzta</t>
  </si>
  <si>
    <t>2014. évi mód.előirányzat</t>
  </si>
  <si>
    <t xml:space="preserve"> Kisrécse Község   Önkormányzat felújítási  kiadásai  2014.I. félévben</t>
  </si>
  <si>
    <t xml:space="preserve"> Kisrécse  Község   Önkormányzat beruházási kiadásai  2014. I. félévben</t>
  </si>
  <si>
    <t>2014. évi teljesítés mód. Előirányzat</t>
  </si>
  <si>
    <t xml:space="preserve"> Önk.  Költségvetési támogatása( Nagyrécse)</t>
  </si>
  <si>
    <t>2014. évi eredeti előirányzat</t>
  </si>
  <si>
    <t>2014. évi teljesítés  módosított előírányzat</t>
  </si>
  <si>
    <t xml:space="preserve">Kisrécse Község Önkormányzat egyéb felhalmozás  célú támogatásai államháztartáson belülről 2014. I. félévben </t>
  </si>
  <si>
    <t xml:space="preserve"> Adósságkonyszolidációban  ( VKT Hitel )</t>
  </si>
  <si>
    <t>adósságkonszolidációban részt nem vett Önk.  Felh. Tám</t>
  </si>
  <si>
    <t xml:space="preserve"> Munkaügyi Központ (közfoglalk. Támogatása)</t>
  </si>
  <si>
    <t>2014.évi mód. előírányzat</t>
  </si>
  <si>
    <t>2014. évi Mód. Előirányzat</t>
  </si>
  <si>
    <t xml:space="preserve">összesen </t>
  </si>
  <si>
    <t xml:space="preserve"> Kisrécse Község Önkormányzat  egyéb
felhalmozás célú   kiadásai  2014.I. félévben  </t>
  </si>
  <si>
    <t xml:space="preserve"> Kisrécse  Község Önkormányzat egyéb működési célú támogatásai államháztartáson belülről  2014. I. félév </t>
  </si>
  <si>
    <t>ebből  az Önk. marad  2014.02.28-ig bef.  561.750</t>
  </si>
  <si>
    <t>ebből  az Önk. marad  2014.03.01től  bef.  570.093</t>
  </si>
  <si>
    <t xml:space="preserve">   Felhalmozás célra átvett Pénzseszk. lakosság</t>
  </si>
  <si>
    <t xml:space="preserve"> Kisrécse Község Önkormányzat  egyéb
működési célú támogatási kiadásai  2014. I. félévben  </t>
  </si>
  <si>
    <t xml:space="preserve">      Kisrécse Község Önkormányzat  ellátottak pénzbeli juttatásai 2014. I. félévben  </t>
  </si>
  <si>
    <t xml:space="preserve">  Kisrécse Község Önkormányzata 2014. I. félévi  mérlege</t>
  </si>
  <si>
    <t>2014.évi mód. előirányzat</t>
  </si>
  <si>
    <t>Felhalmozási célra átvett egyéb  pénzeszközök</t>
  </si>
  <si>
    <t xml:space="preserve"> Önkormányzati út felújításához  </t>
  </si>
  <si>
    <t xml:space="preserve">Kisrécse   Község Önkormányzat  2014. I félévi kiadásai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</si>
</sst>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_-* #,##0\ _F_t_-;\-* #,##0\ _F_t_-;_-* &quot;-&quot;??\ _F_t_-;_-@_-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Bookman Old Style"/>
      <family val="1"/>
    </font>
    <font>
      <b/>
      <sz val="9"/>
      <name val="Times New Roman"/>
      <family val="1"/>
    </font>
    <font>
      <sz val="14"/>
      <name val="Arial CE"/>
      <family val="2"/>
    </font>
    <font>
      <sz val="10"/>
      <color indexed="10"/>
      <name val="Arial CE"/>
      <family val="2"/>
    </font>
    <font>
      <i/>
      <sz val="11"/>
      <name val="Times New Roman"/>
      <family val="1"/>
    </font>
    <font>
      <b/>
      <sz val="16"/>
      <name val="Arial CE"/>
      <family val="2"/>
    </font>
    <font>
      <i/>
      <sz val="9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507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3" fontId="19" fillId="0" borderId="9" xfId="0" applyNumberFormat="1" applyFont="1" applyFill="1" applyBorder="1" applyAlignment="1">
      <alignment horizontal="right" wrapText="1"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horizontal="right" wrapText="1"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 wrapText="1"/>
    </xf>
    <xf numFmtId="3" fontId="25" fillId="0" borderId="9" xfId="40" applyNumberFormat="1" applyFont="1" applyFill="1" applyBorder="1" applyAlignment="1" applyProtection="1">
      <alignment/>
      <protection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167" fontId="19" fillId="0" borderId="9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 wrapText="1"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165" fontId="25" fillId="0" borderId="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19" fillId="24" borderId="9" xfId="40" applyNumberFormat="1" applyFont="1" applyFill="1" applyBorder="1" applyAlignment="1" applyProtection="1">
      <alignment/>
      <protection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32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3" fontId="37" fillId="0" borderId="9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19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4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0" fontId="22" fillId="0" borderId="8" xfId="0" applyFont="1" applyFill="1" applyBorder="1" applyAlignment="1">
      <alignment wrapText="1"/>
    </xf>
    <xf numFmtId="49" fontId="44" fillId="0" borderId="9" xfId="0" applyNumberFormat="1" applyFont="1" applyFill="1" applyBorder="1" applyAlignment="1">
      <alignment horizontal="center"/>
    </xf>
    <xf numFmtId="165" fontId="44" fillId="0" borderId="9" xfId="0" applyNumberFormat="1" applyFont="1" applyFill="1" applyBorder="1" applyAlignment="1">
      <alignment/>
    </xf>
    <xf numFmtId="49" fontId="44" fillId="0" borderId="9" xfId="0" applyNumberFormat="1" applyFont="1" applyBorder="1" applyAlignment="1">
      <alignment horizontal="center"/>
    </xf>
    <xf numFmtId="49" fontId="44" fillId="0" borderId="9" xfId="0" applyNumberFormat="1" applyFont="1" applyBorder="1" applyAlignment="1">
      <alignment/>
    </xf>
    <xf numFmtId="165" fontId="45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4" fillId="0" borderId="8" xfId="0" applyFont="1" applyBorder="1" applyAlignment="1">
      <alignment/>
    </xf>
    <xf numFmtId="165" fontId="44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165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6" fillId="0" borderId="9" xfId="0" applyFont="1" applyBorder="1" applyAlignment="1">
      <alignment/>
    </xf>
    <xf numFmtId="0" fontId="46" fillId="0" borderId="9" xfId="0" applyFont="1" applyBorder="1" applyAlignment="1">
      <alignment horizontal="left"/>
    </xf>
    <xf numFmtId="3" fontId="47" fillId="0" borderId="9" xfId="0" applyNumberFormat="1" applyFont="1" applyBorder="1" applyAlignment="1">
      <alignment horizontal="right"/>
    </xf>
    <xf numFmtId="0" fontId="40" fillId="0" borderId="9" xfId="0" applyFont="1" applyBorder="1" applyAlignment="1">
      <alignment/>
    </xf>
    <xf numFmtId="0" fontId="35" fillId="0" borderId="9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0" fontId="48" fillId="0" borderId="0" xfId="0" applyFont="1" applyAlignment="1">
      <alignment/>
    </xf>
    <xf numFmtId="0" fontId="29" fillId="0" borderId="0" xfId="0" applyFont="1" applyAlignment="1">
      <alignment/>
    </xf>
    <xf numFmtId="0" fontId="20" fillId="22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165" fontId="48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25" fillId="22" borderId="9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25" fillId="22" borderId="9" xfId="0" applyFont="1" applyFill="1" applyBorder="1" applyAlignment="1">
      <alignment horizontal="right"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 wrapText="1"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3" fontId="25" fillId="0" borderId="0" xfId="0" applyNumberFormat="1" applyFont="1" applyAlignment="1">
      <alignment horizontal="center" wrapText="1"/>
    </xf>
    <xf numFmtId="3" fontId="19" fillId="0" borderId="8" xfId="0" applyNumberFormat="1" applyFont="1" applyBorder="1" applyAlignment="1">
      <alignment/>
    </xf>
    <xf numFmtId="0" fontId="52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165" fontId="19" fillId="0" borderId="9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3" fontId="19" fillId="0" borderId="9" xfId="0" applyNumberFormat="1" applyFont="1" applyBorder="1" applyAlignment="1">
      <alignment horizontal="left"/>
    </xf>
    <xf numFmtId="3" fontId="25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22" borderId="9" xfId="0" applyNumberFormat="1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51" fillId="0" borderId="0" xfId="54" applyFont="1" applyBorder="1" applyAlignment="1">
      <alignment horizontal="center"/>
      <protection/>
    </xf>
    <xf numFmtId="0" fontId="51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2" fontId="51" fillId="0" borderId="0" xfId="54" applyNumberFormat="1" applyFont="1" applyBorder="1" applyAlignment="1">
      <alignment horizontal="center"/>
      <protection/>
    </xf>
    <xf numFmtId="0" fontId="19" fillId="0" borderId="0" xfId="54" applyFont="1" applyAlignment="1">
      <alignment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170" fontId="22" fillId="0" borderId="0" xfId="40" applyNumberFormat="1" applyFont="1" applyFill="1" applyBorder="1" applyAlignment="1" applyProtection="1">
      <alignment horizontal="right"/>
      <protection/>
    </xf>
    <xf numFmtId="0" fontId="25" fillId="22" borderId="9" xfId="0" applyFont="1" applyFill="1" applyBorder="1" applyAlignment="1">
      <alignment horizontal="center" vertical="center"/>
    </xf>
    <xf numFmtId="3" fontId="25" fillId="22" borderId="9" xfId="54" applyNumberFormat="1" applyFont="1" applyFill="1" applyBorder="1" applyAlignment="1">
      <alignment horizontal="center" vertical="center"/>
      <protection/>
    </xf>
    <xf numFmtId="170" fontId="25" fillId="22" borderId="9" xfId="40" applyNumberFormat="1" applyFont="1" applyFill="1" applyBorder="1" applyAlignment="1" applyProtection="1">
      <alignment horizontal="center" vertical="center"/>
      <protection/>
    </xf>
    <xf numFmtId="0" fontId="29" fillId="22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3" fontId="53" fillId="0" borderId="9" xfId="54" applyNumberFormat="1" applyFont="1" applyFill="1" applyBorder="1" applyAlignment="1">
      <alignment horizontal="left" vertical="center"/>
      <protection/>
    </xf>
    <xf numFmtId="3" fontId="25" fillId="0" borderId="9" xfId="40" applyNumberFormat="1" applyFont="1" applyFill="1" applyBorder="1" applyAlignment="1" applyProtection="1">
      <alignment horizontal="center" vertical="center"/>
      <protection/>
    </xf>
    <xf numFmtId="3" fontId="21" fillId="0" borderId="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3" fontId="53" fillId="0" borderId="9" xfId="54" applyNumberFormat="1" applyFont="1" applyBorder="1" applyAlignment="1">
      <alignment/>
      <protection/>
    </xf>
    <xf numFmtId="3" fontId="21" fillId="0" borderId="9" xfId="40" applyNumberFormat="1" applyFont="1" applyFill="1" applyBorder="1" applyAlignment="1" applyProtection="1">
      <alignment horizontal="right"/>
      <protection/>
    </xf>
    <xf numFmtId="3" fontId="21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21" fillId="0" borderId="9" xfId="0" applyFont="1" applyBorder="1" applyAlignment="1">
      <alignment horizontal="center"/>
    </xf>
    <xf numFmtId="3" fontId="27" fillId="0" borderId="9" xfId="54" applyNumberFormat="1" applyFont="1" applyBorder="1" applyAlignment="1">
      <alignment vertical="center"/>
      <protection/>
    </xf>
    <xf numFmtId="3" fontId="21" fillId="0" borderId="9" xfId="54" applyNumberFormat="1" applyFont="1" applyBorder="1" applyAlignment="1">
      <alignment horizontal="right"/>
      <protection/>
    </xf>
    <xf numFmtId="3" fontId="21" fillId="0" borderId="0" xfId="54" applyNumberFormat="1" applyFont="1" applyFill="1" applyBorder="1" applyAlignment="1">
      <alignment horizontal="right"/>
      <protection/>
    </xf>
    <xf numFmtId="3" fontId="53" fillId="0" borderId="9" xfId="54" applyNumberFormat="1" applyFont="1" applyBorder="1" applyAlignment="1">
      <alignment vertical="center"/>
      <protection/>
    </xf>
    <xf numFmtId="3" fontId="29" fillId="0" borderId="9" xfId="54" applyNumberFormat="1" applyFont="1" applyBorder="1" applyAlignment="1">
      <alignment horizontal="right"/>
      <protection/>
    </xf>
    <xf numFmtId="3" fontId="27" fillId="24" borderId="9" xfId="54" applyNumberFormat="1" applyFont="1" applyFill="1" applyBorder="1" applyAlignment="1">
      <alignment vertical="center"/>
      <protection/>
    </xf>
    <xf numFmtId="3" fontId="21" fillId="24" borderId="9" xfId="40" applyNumberFormat="1" applyFont="1" applyFill="1" applyBorder="1" applyAlignment="1" applyProtection="1">
      <alignment horizontal="right"/>
      <protection/>
    </xf>
    <xf numFmtId="3" fontId="29" fillId="0" borderId="9" xfId="0" applyNumberFormat="1" applyFont="1" applyBorder="1" applyAlignment="1">
      <alignment/>
    </xf>
    <xf numFmtId="0" fontId="53" fillId="0" borderId="9" xfId="0" applyFont="1" applyBorder="1" applyAlignment="1">
      <alignment/>
    </xf>
    <xf numFmtId="3" fontId="21" fillId="0" borderId="9" xfId="0" applyNumberFormat="1" applyFont="1" applyBorder="1" applyAlignment="1">
      <alignment horizontal="right"/>
    </xf>
    <xf numFmtId="0" fontId="27" fillId="0" borderId="9" xfId="0" applyFont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0" fontId="54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170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170" fontId="19" fillId="0" borderId="0" xfId="40" applyNumberFormat="1" applyFont="1" applyAlignment="1">
      <alignment horizontal="right"/>
    </xf>
    <xf numFmtId="0" fontId="19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0" fillId="0" borderId="0" xfId="0" applyFont="1" applyAlignment="1">
      <alignment/>
    </xf>
    <xf numFmtId="178" fontId="20" fillId="0" borderId="12" xfId="0" applyNumberFormat="1" applyFont="1" applyFill="1" applyBorder="1" applyAlignment="1">
      <alignment horizontal="center"/>
    </xf>
    <xf numFmtId="178" fontId="20" fillId="0" borderId="12" xfId="0" applyNumberFormat="1" applyFont="1" applyFill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wrapText="1"/>
    </xf>
    <xf numFmtId="0" fontId="20" fillId="25" borderId="12" xfId="0" applyFont="1" applyFill="1" applyBorder="1" applyAlignment="1">
      <alignment horizontal="center" vertical="center" wrapText="1"/>
    </xf>
    <xf numFmtId="49" fontId="20" fillId="22" borderId="10" xfId="0" applyNumberFormat="1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left" vertical="center"/>
    </xf>
    <xf numFmtId="3" fontId="19" fillId="0" borderId="12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/>
    </xf>
    <xf numFmtId="3" fontId="19" fillId="25" borderId="12" xfId="0" applyNumberFormat="1" applyFont="1" applyFill="1" applyBorder="1" applyAlignment="1">
      <alignment horizontal="right" vertical="center"/>
    </xf>
    <xf numFmtId="3" fontId="21" fillId="0" borderId="12" xfId="0" applyNumberFormat="1" applyFont="1" applyBorder="1" applyAlignment="1">
      <alignment horizontal="left"/>
    </xf>
    <xf numFmtId="3" fontId="19" fillId="26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left"/>
    </xf>
    <xf numFmtId="3" fontId="47" fillId="0" borderId="12" xfId="0" applyNumberFormat="1" applyFont="1" applyBorder="1" applyAlignment="1">
      <alignment horizontal="right"/>
    </xf>
    <xf numFmtId="3" fontId="34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0" fontId="28" fillId="0" borderId="0" xfId="0" applyFont="1" applyBorder="1" applyAlignment="1">
      <alignment/>
    </xf>
    <xf numFmtId="3" fontId="21" fillId="0" borderId="12" xfId="0" applyNumberFormat="1" applyFont="1" applyBorder="1" applyAlignment="1">
      <alignment/>
    </xf>
    <xf numFmtId="0" fontId="19" fillId="25" borderId="12" xfId="0" applyFont="1" applyFill="1" applyBorder="1" applyAlignment="1">
      <alignment/>
    </xf>
    <xf numFmtId="3" fontId="19" fillId="25" borderId="12" xfId="0" applyNumberFormat="1" applyFont="1" applyFill="1" applyBorder="1" applyAlignment="1">
      <alignment/>
    </xf>
    <xf numFmtId="0" fontId="21" fillId="25" borderId="12" xfId="0" applyFont="1" applyFill="1" applyBorder="1" applyAlignment="1">
      <alignment vertical="center" wrapText="1"/>
    </xf>
    <xf numFmtId="0" fontId="25" fillId="0" borderId="9" xfId="0" applyFont="1" applyBorder="1" applyAlignment="1">
      <alignment horizontal="center"/>
    </xf>
    <xf numFmtId="3" fontId="25" fillId="0" borderId="9" xfId="0" applyNumberFormat="1" applyFont="1" applyBorder="1" applyAlignment="1">
      <alignment horizontal="left"/>
    </xf>
    <xf numFmtId="3" fontId="25" fillId="0" borderId="9" xfId="0" applyNumberFormat="1" applyFont="1" applyBorder="1" applyAlignment="1">
      <alignment horizontal="left" wrapText="1"/>
    </xf>
    <xf numFmtId="170" fontId="19" fillId="0" borderId="8" xfId="40" applyNumberFormat="1" applyFont="1" applyBorder="1" applyAlignment="1">
      <alignment horizontal="right"/>
    </xf>
    <xf numFmtId="170" fontId="19" fillId="0" borderId="13" xfId="40" applyNumberFormat="1" applyFont="1" applyBorder="1" applyAlignment="1">
      <alignment horizontal="right"/>
    </xf>
    <xf numFmtId="170" fontId="25" fillId="0" borderId="13" xfId="40" applyNumberFormat="1" applyFont="1" applyBorder="1" applyAlignment="1">
      <alignment horizontal="right"/>
    </xf>
    <xf numFmtId="0" fontId="22" fillId="0" borderId="0" xfId="0" applyFont="1" applyAlignment="1">
      <alignment/>
    </xf>
    <xf numFmtId="49" fontId="19" fillId="25" borderId="9" xfId="0" applyNumberFormat="1" applyFont="1" applyFill="1" applyBorder="1" applyAlignment="1">
      <alignment horizontal="center"/>
    </xf>
    <xf numFmtId="3" fontId="24" fillId="25" borderId="9" xfId="40" applyNumberFormat="1" applyFont="1" applyFill="1" applyBorder="1" applyAlignment="1" applyProtection="1">
      <alignment/>
      <protection/>
    </xf>
    <xf numFmtId="3" fontId="25" fillId="25" borderId="9" xfId="0" applyNumberFormat="1" applyFont="1" applyFill="1" applyBorder="1" applyAlignment="1">
      <alignment/>
    </xf>
    <xf numFmtId="0" fontId="24" fillId="25" borderId="9" xfId="0" applyFont="1" applyFill="1" applyBorder="1" applyAlignment="1">
      <alignment horizontal="center"/>
    </xf>
    <xf numFmtId="3" fontId="24" fillId="25" borderId="9" xfId="0" applyNumberFormat="1" applyFont="1" applyFill="1" applyBorder="1" applyAlignment="1">
      <alignment/>
    </xf>
    <xf numFmtId="165" fontId="25" fillId="25" borderId="9" xfId="0" applyNumberFormat="1" applyFont="1" applyFill="1" applyBorder="1" applyAlignment="1">
      <alignment/>
    </xf>
    <xf numFmtId="49" fontId="24" fillId="25" borderId="9" xfId="0" applyNumberFormat="1" applyFont="1" applyFill="1" applyBorder="1" applyAlignment="1">
      <alignment horizontal="center"/>
    </xf>
    <xf numFmtId="3" fontId="24" fillId="25" borderId="8" xfId="40" applyNumberFormat="1" applyFont="1" applyFill="1" applyBorder="1" applyAlignment="1" applyProtection="1">
      <alignment/>
      <protection/>
    </xf>
    <xf numFmtId="0" fontId="24" fillId="25" borderId="8" xfId="0" applyFont="1" applyFill="1" applyBorder="1" applyAlignment="1">
      <alignment/>
    </xf>
    <xf numFmtId="3" fontId="0" fillId="0" borderId="0" xfId="0" applyNumberFormat="1" applyAlignment="1">
      <alignment/>
    </xf>
    <xf numFmtId="178" fontId="20" fillId="26" borderId="12" xfId="0" applyNumberFormat="1" applyFont="1" applyFill="1" applyBorder="1" applyAlignment="1">
      <alignment horizontal="right"/>
    </xf>
    <xf numFmtId="178" fontId="20" fillId="26" borderId="12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vertical="center"/>
    </xf>
    <xf numFmtId="178" fontId="20" fillId="0" borderId="12" xfId="0" applyNumberFormat="1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center" vertical="center"/>
    </xf>
    <xf numFmtId="0" fontId="57" fillId="0" borderId="0" xfId="0" applyFont="1" applyAlignment="1">
      <alignment vertical="top" wrapText="1"/>
    </xf>
    <xf numFmtId="3" fontId="21" fillId="0" borderId="12" xfId="0" applyNumberFormat="1" applyFont="1" applyBorder="1" applyAlignment="1">
      <alignment horizontal="left"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170" fontId="22" fillId="0" borderId="0" xfId="40" applyNumberFormat="1" applyFont="1" applyAlignment="1">
      <alignment horizontal="center"/>
    </xf>
    <xf numFmtId="0" fontId="25" fillId="25" borderId="9" xfId="0" applyFont="1" applyFill="1" applyBorder="1" applyAlignment="1">
      <alignment wrapText="1"/>
    </xf>
    <xf numFmtId="0" fontId="25" fillId="25" borderId="9" xfId="0" applyFont="1" applyFill="1" applyBorder="1" applyAlignment="1">
      <alignment/>
    </xf>
    <xf numFmtId="170" fontId="25" fillId="25" borderId="8" xfId="40" applyNumberFormat="1" applyFont="1" applyFill="1" applyBorder="1" applyAlignment="1">
      <alignment horizontal="right"/>
    </xf>
    <xf numFmtId="0" fontId="25" fillId="25" borderId="12" xfId="0" applyFont="1" applyFill="1" applyBorder="1" applyAlignment="1">
      <alignment/>
    </xf>
    <xf numFmtId="170" fontId="25" fillId="0" borderId="0" xfId="40" applyNumberFormat="1" applyFont="1" applyBorder="1" applyAlignment="1">
      <alignment horizontal="right"/>
    </xf>
    <xf numFmtId="0" fontId="19" fillId="0" borderId="14" xfId="0" applyFont="1" applyBorder="1" applyAlignment="1">
      <alignment/>
    </xf>
    <xf numFmtId="170" fontId="25" fillId="0" borderId="12" xfId="40" applyNumberFormat="1" applyFont="1" applyBorder="1" applyAlignment="1">
      <alignment horizontal="right"/>
    </xf>
    <xf numFmtId="170" fontId="19" fillId="0" borderId="0" xfId="40" applyNumberFormat="1" applyFont="1" applyBorder="1" applyAlignment="1">
      <alignment horizontal="right"/>
    </xf>
    <xf numFmtId="0" fontId="40" fillId="27" borderId="12" xfId="0" applyFont="1" applyFill="1" applyBorder="1" applyAlignment="1">
      <alignment/>
    </xf>
    <xf numFmtId="3" fontId="35" fillId="27" borderId="12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left"/>
    </xf>
    <xf numFmtId="3" fontId="19" fillId="0" borderId="9" xfId="0" applyNumberFormat="1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/>
    </xf>
    <xf numFmtId="3" fontId="19" fillId="22" borderId="10" xfId="0" applyNumberFormat="1" applyFont="1" applyFill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 horizontal="left" vertical="center" wrapText="1"/>
    </xf>
    <xf numFmtId="49" fontId="24" fillId="25" borderId="8" xfId="0" applyNumberFormat="1" applyFont="1" applyFill="1" applyBorder="1" applyAlignment="1">
      <alignment horizontal="center" vertical="center"/>
    </xf>
    <xf numFmtId="49" fontId="24" fillId="25" borderId="9" xfId="0" applyNumberFormat="1" applyFont="1" applyFill="1" applyBorder="1" applyAlignment="1">
      <alignment vertical="center"/>
    </xf>
    <xf numFmtId="3" fontId="25" fillId="25" borderId="9" xfId="0" applyNumberFormat="1" applyFont="1" applyFill="1" applyBorder="1" applyAlignment="1">
      <alignment vertical="center"/>
    </xf>
    <xf numFmtId="3" fontId="19" fillId="25" borderId="9" xfId="0" applyNumberFormat="1" applyFont="1" applyFill="1" applyBorder="1" applyAlignment="1">
      <alignment/>
    </xf>
    <xf numFmtId="49" fontId="20" fillId="28" borderId="8" xfId="0" applyNumberFormat="1" applyFont="1" applyFill="1" applyBorder="1" applyAlignment="1">
      <alignment horizontal="center"/>
    </xf>
    <xf numFmtId="49" fontId="20" fillId="28" borderId="9" xfId="0" applyNumberFormat="1" applyFont="1" applyFill="1" applyBorder="1" applyAlignment="1">
      <alignment vertical="center"/>
    </xf>
    <xf numFmtId="3" fontId="19" fillId="28" borderId="9" xfId="0" applyNumberFormat="1" applyFont="1" applyFill="1" applyBorder="1" applyAlignment="1">
      <alignment/>
    </xf>
    <xf numFmtId="3" fontId="19" fillId="28" borderId="9" xfId="40" applyNumberFormat="1" applyFont="1" applyFill="1" applyBorder="1" applyAlignment="1" applyProtection="1">
      <alignment horizontal="right" vertical="center"/>
      <protection/>
    </xf>
    <xf numFmtId="3" fontId="25" fillId="25" borderId="9" xfId="40" applyNumberFormat="1" applyFont="1" applyFill="1" applyBorder="1" applyAlignment="1" applyProtection="1">
      <alignment horizontal="right" vertical="center"/>
      <protection/>
    </xf>
    <xf numFmtId="49" fontId="24" fillId="25" borderId="9" xfId="0" applyNumberFormat="1" applyFont="1" applyFill="1" applyBorder="1" applyAlignment="1">
      <alignment vertical="center" wrapText="1"/>
    </xf>
    <xf numFmtId="3" fontId="25" fillId="29" borderId="9" xfId="40" applyNumberFormat="1" applyFont="1" applyFill="1" applyBorder="1" applyAlignment="1" applyProtection="1">
      <alignment/>
      <protection/>
    </xf>
    <xf numFmtId="1" fontId="25" fillId="25" borderId="9" xfId="0" applyNumberFormat="1" applyFont="1" applyFill="1" applyBorder="1" applyAlignment="1">
      <alignment/>
    </xf>
    <xf numFmtId="3" fontId="56" fillId="25" borderId="9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9" xfId="0" applyFont="1" applyBorder="1" applyAlignment="1">
      <alignment/>
    </xf>
    <xf numFmtId="49" fontId="25" fillId="0" borderId="8" xfId="0" applyNumberFormat="1" applyFont="1" applyBorder="1" applyAlignment="1">
      <alignment horizontal="center"/>
    </xf>
    <xf numFmtId="49" fontId="24" fillId="25" borderId="8" xfId="0" applyNumberFormat="1" applyFont="1" applyFill="1" applyBorder="1" applyAlignment="1">
      <alignment horizontal="center"/>
    </xf>
    <xf numFmtId="49" fontId="24" fillId="0" borderId="8" xfId="0" applyNumberFormat="1" applyFont="1" applyBorder="1" applyAlignment="1">
      <alignment horizontal="center"/>
    </xf>
    <xf numFmtId="3" fontId="19" fillId="30" borderId="9" xfId="0" applyNumberFormat="1" applyFont="1" applyFill="1" applyBorder="1" applyAlignment="1">
      <alignment/>
    </xf>
    <xf numFmtId="165" fontId="19" fillId="30" borderId="9" xfId="0" applyNumberFormat="1" applyFont="1" applyFill="1" applyBorder="1" applyAlignment="1">
      <alignment/>
    </xf>
    <xf numFmtId="3" fontId="29" fillId="0" borderId="8" xfId="40" applyNumberFormat="1" applyFont="1" applyFill="1" applyBorder="1" applyAlignment="1" applyProtection="1">
      <alignment/>
      <protection/>
    </xf>
    <xf numFmtId="0" fontId="29" fillId="0" borderId="8" xfId="0" applyFont="1" applyFill="1" applyBorder="1" applyAlignment="1">
      <alignment/>
    </xf>
    <xf numFmtId="0" fontId="25" fillId="0" borderId="8" xfId="0" applyFont="1" applyBorder="1" applyAlignment="1">
      <alignment horizontal="center"/>
    </xf>
    <xf numFmtId="49" fontId="19" fillId="25" borderId="8" xfId="0" applyNumberFormat="1" applyFont="1" applyFill="1" applyBorder="1" applyAlignment="1">
      <alignment horizontal="center"/>
    </xf>
    <xf numFmtId="0" fontId="29" fillId="25" borderId="8" xfId="0" applyFont="1" applyFill="1" applyBorder="1" applyAlignment="1">
      <alignment/>
    </xf>
    <xf numFmtId="165" fontId="19" fillId="25" borderId="9" xfId="0" applyNumberFormat="1" applyFont="1" applyFill="1" applyBorder="1" applyAlignment="1">
      <alignment/>
    </xf>
    <xf numFmtId="3" fontId="29" fillId="25" borderId="9" xfId="0" applyNumberFormat="1" applyFont="1" applyFill="1" applyBorder="1" applyAlignment="1">
      <alignment/>
    </xf>
    <xf numFmtId="49" fontId="20" fillId="0" borderId="10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4" fillId="31" borderId="9" xfId="0" applyNumberFormat="1" applyFont="1" applyFill="1" applyBorder="1" applyAlignment="1">
      <alignment horizontal="center" vertical="center"/>
    </xf>
    <xf numFmtId="49" fontId="24" fillId="31" borderId="9" xfId="0" applyNumberFormat="1" applyFont="1" applyFill="1" applyBorder="1" applyAlignment="1">
      <alignment vertical="center"/>
    </xf>
    <xf numFmtId="3" fontId="25" fillId="31" borderId="9" xfId="0" applyNumberFormat="1" applyFont="1" applyFill="1" applyBorder="1" applyAlignment="1">
      <alignment vertical="center"/>
    </xf>
    <xf numFmtId="3" fontId="25" fillId="31" borderId="9" xfId="40" applyNumberFormat="1" applyFont="1" applyFill="1" applyBorder="1" applyAlignment="1" applyProtection="1">
      <alignment horizontal="right" vertical="center"/>
      <protection/>
    </xf>
    <xf numFmtId="3" fontId="19" fillId="30" borderId="9" xfId="40" applyNumberFormat="1" applyFont="1" applyFill="1" applyBorder="1" applyAlignment="1" applyProtection="1">
      <alignment horizontal="right" vertical="center"/>
      <protection/>
    </xf>
    <xf numFmtId="16" fontId="22" fillId="0" borderId="8" xfId="0" applyNumberFormat="1" applyFont="1" applyFill="1" applyBorder="1" applyAlignment="1">
      <alignment/>
    </xf>
    <xf numFmtId="167" fontId="19" fillId="30" borderId="9" xfId="40" applyNumberFormat="1" applyFont="1" applyFill="1" applyBorder="1" applyAlignment="1" applyProtection="1">
      <alignment horizontal="right" vertical="center"/>
      <protection/>
    </xf>
    <xf numFmtId="3" fontId="37" fillId="0" borderId="9" xfId="0" applyNumberFormat="1" applyFont="1" applyBorder="1" applyAlignment="1">
      <alignment/>
    </xf>
    <xf numFmtId="170" fontId="19" fillId="0" borderId="12" xfId="40" applyNumberFormat="1" applyFont="1" applyBorder="1" applyAlignment="1">
      <alignment horizontal="right"/>
    </xf>
    <xf numFmtId="170" fontId="19" fillId="25" borderId="12" xfId="40" applyNumberFormat="1" applyFont="1" applyFill="1" applyBorder="1" applyAlignment="1">
      <alignment horizontal="right"/>
    </xf>
    <xf numFmtId="170" fontId="25" fillId="0" borderId="0" xfId="40" applyNumberFormat="1" applyFont="1" applyAlignment="1">
      <alignment horizontal="right"/>
    </xf>
    <xf numFmtId="170" fontId="25" fillId="25" borderId="12" xfId="40" applyNumberFormat="1" applyFont="1" applyFill="1" applyBorder="1" applyAlignment="1">
      <alignment horizontal="right"/>
    </xf>
    <xf numFmtId="3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51" fillId="0" borderId="0" xfId="0" applyNumberFormat="1" applyFont="1" applyAlignment="1">
      <alignment vertical="top" wrapText="1"/>
    </xf>
    <xf numFmtId="3" fontId="25" fillId="31" borderId="12" xfId="0" applyNumberFormat="1" applyFont="1" applyFill="1" applyBorder="1" applyAlignment="1">
      <alignment horizontal="center"/>
    </xf>
    <xf numFmtId="3" fontId="25" fillId="31" borderId="12" xfId="0" applyNumberFormat="1" applyFont="1" applyFill="1" applyBorder="1" applyAlignment="1">
      <alignment/>
    </xf>
    <xf numFmtId="3" fontId="34" fillId="31" borderId="12" xfId="0" applyNumberFormat="1" applyFont="1" applyFill="1" applyBorder="1" applyAlignment="1">
      <alignment/>
    </xf>
    <xf numFmtId="3" fontId="21" fillId="0" borderId="0" xfId="40" applyNumberFormat="1" applyFont="1" applyFill="1" applyBorder="1" applyAlignment="1" applyProtection="1">
      <alignment horizontal="center" wrapText="1"/>
      <protection/>
    </xf>
    <xf numFmtId="0" fontId="19" fillId="22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5" fontId="19" fillId="0" borderId="8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0" fontId="20" fillId="22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65" fontId="19" fillId="0" borderId="12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/>
      <protection/>
    </xf>
    <xf numFmtId="165" fontId="19" fillId="0" borderId="15" xfId="0" applyNumberFormat="1" applyFont="1" applyBorder="1" applyAlignment="1">
      <alignment/>
    </xf>
    <xf numFmtId="3" fontId="25" fillId="31" borderId="8" xfId="0" applyNumberFormat="1" applyFont="1" applyFill="1" applyBorder="1" applyAlignment="1" applyProtection="1">
      <alignment vertical="center"/>
      <protection/>
    </xf>
    <xf numFmtId="3" fontId="25" fillId="0" borderId="12" xfId="0" applyNumberFormat="1" applyFont="1" applyFill="1" applyBorder="1" applyAlignment="1" applyProtection="1">
      <alignment/>
      <protection/>
    </xf>
    <xf numFmtId="3" fontId="25" fillId="31" borderId="12" xfId="0" applyNumberFormat="1" applyFont="1" applyFill="1" applyBorder="1" applyAlignment="1" applyProtection="1">
      <alignment vertical="center"/>
      <protection/>
    </xf>
    <xf numFmtId="3" fontId="28" fillId="0" borderId="13" xfId="0" applyNumberFormat="1" applyFont="1" applyBorder="1" applyAlignment="1">
      <alignment/>
    </xf>
    <xf numFmtId="3" fontId="34" fillId="31" borderId="13" xfId="0" applyNumberFormat="1" applyFont="1" applyFill="1" applyBorder="1" applyAlignment="1">
      <alignment/>
    </xf>
    <xf numFmtId="0" fontId="20" fillId="25" borderId="13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/>
    </xf>
    <xf numFmtId="1" fontId="20" fillId="26" borderId="13" xfId="0" applyNumberFormat="1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3" fontId="24" fillId="25" borderId="8" xfId="40" applyNumberFormat="1" applyFont="1" applyFill="1" applyBorder="1" applyAlignment="1" applyProtection="1">
      <alignment horizontal="center"/>
      <protection/>
    </xf>
    <xf numFmtId="3" fontId="20" fillId="25" borderId="17" xfId="40" applyNumberFormat="1" applyFont="1" applyFill="1" applyBorder="1" applyAlignment="1" applyProtection="1">
      <alignment horizontal="center"/>
      <protection/>
    </xf>
    <xf numFmtId="3" fontId="20" fillId="25" borderId="18" xfId="40" applyNumberFormat="1" applyFont="1" applyFill="1" applyBorder="1" applyAlignment="1" applyProtection="1">
      <alignment horizontal="center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3" fontId="21" fillId="26" borderId="12" xfId="0" applyNumberFormat="1" applyFont="1" applyFill="1" applyBorder="1" applyAlignment="1">
      <alignment horizontal="center" vertical="center"/>
    </xf>
    <xf numFmtId="3" fontId="29" fillId="25" borderId="12" xfId="0" applyNumberFormat="1" applyFont="1" applyFill="1" applyBorder="1" applyAlignment="1">
      <alignment horizontal="center" vertical="center"/>
    </xf>
    <xf numFmtId="3" fontId="21" fillId="25" borderId="12" xfId="0" applyNumberFormat="1" applyFont="1" applyFill="1" applyBorder="1" applyAlignment="1">
      <alignment horizontal="center" vertical="center"/>
    </xf>
    <xf numFmtId="3" fontId="37" fillId="26" borderId="12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78" fontId="25" fillId="0" borderId="0" xfId="40" applyNumberFormat="1" applyFont="1" applyFill="1" applyBorder="1" applyAlignment="1">
      <alignment horizontal="center" wrapText="1"/>
    </xf>
    <xf numFmtId="0" fontId="20" fillId="25" borderId="13" xfId="0" applyFont="1" applyFill="1" applyBorder="1" applyAlignment="1">
      <alignment horizontal="center" vertical="top"/>
    </xf>
    <xf numFmtId="0" fontId="20" fillId="25" borderId="16" xfId="0" applyFont="1" applyFill="1" applyBorder="1" applyAlignment="1">
      <alignment horizontal="center" vertical="top"/>
    </xf>
    <xf numFmtId="1" fontId="20" fillId="0" borderId="12" xfId="0" applyNumberFormat="1" applyFont="1" applyFill="1" applyBorder="1" applyAlignment="1">
      <alignment horizontal="center"/>
    </xf>
    <xf numFmtId="1" fontId="20" fillId="26" borderId="16" xfId="0" applyNumberFormat="1" applyFont="1" applyFill="1" applyBorder="1" applyAlignment="1">
      <alignment horizontal="center"/>
    </xf>
    <xf numFmtId="1" fontId="20" fillId="0" borderId="13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1" fontId="20" fillId="26" borderId="12" xfId="0" applyNumberFormat="1" applyFont="1" applyFill="1" applyBorder="1" applyAlignment="1">
      <alignment horizontal="center"/>
    </xf>
    <xf numFmtId="0" fontId="20" fillId="26" borderId="12" xfId="0" applyFont="1" applyFill="1" applyBorder="1" applyAlignment="1">
      <alignment horizontal="center"/>
    </xf>
    <xf numFmtId="1" fontId="20" fillId="0" borderId="13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vertical="center"/>
    </xf>
    <xf numFmtId="1" fontId="19" fillId="26" borderId="12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right"/>
    </xf>
    <xf numFmtId="0" fontId="25" fillId="0" borderId="9" xfId="0" applyFont="1" applyBorder="1" applyAlignment="1">
      <alignment/>
    </xf>
    <xf numFmtId="0" fontId="19" fillId="0" borderId="9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22" borderId="9" xfId="0" applyFont="1" applyFill="1" applyBorder="1" applyAlignment="1">
      <alignment horizontal="center"/>
    </xf>
    <xf numFmtId="0" fontId="25" fillId="0" borderId="8" xfId="0" applyFont="1" applyBorder="1" applyAlignment="1">
      <alignment/>
    </xf>
    <xf numFmtId="170" fontId="25" fillId="22" borderId="19" xfId="40" applyNumberFormat="1" applyFont="1" applyFill="1" applyBorder="1" applyAlignment="1">
      <alignment horizontal="center"/>
    </xf>
    <xf numFmtId="170" fontId="25" fillId="22" borderId="20" xfId="40" applyNumberFormat="1" applyFont="1" applyFill="1" applyBorder="1" applyAlignment="1">
      <alignment horizontal="center"/>
    </xf>
    <xf numFmtId="3" fontId="25" fillId="0" borderId="0" xfId="0" applyNumberFormat="1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22" borderId="9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3" fontId="19" fillId="22" borderId="9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23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top" wrapText="1"/>
    </xf>
    <xf numFmtId="3" fontId="25" fillId="31" borderId="9" xfId="0" applyNumberFormat="1" applyFont="1" applyFill="1" applyBorder="1" applyAlignment="1">
      <alignment vertical="center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21" xfId="0" applyNumberFormat="1" applyFont="1" applyBorder="1" applyAlignment="1">
      <alignment horizontal="left" wrapText="1"/>
    </xf>
    <xf numFmtId="3" fontId="23" fillId="0" borderId="22" xfId="40" applyNumberFormat="1" applyFont="1" applyFill="1" applyBorder="1" applyAlignment="1" applyProtection="1">
      <alignment horizontal="center" wrapText="1"/>
      <protection/>
    </xf>
    <xf numFmtId="3" fontId="23" fillId="0" borderId="23" xfId="40" applyNumberFormat="1" applyFont="1" applyFill="1" applyBorder="1" applyAlignment="1" applyProtection="1">
      <alignment horizontal="center" wrapText="1"/>
      <protection/>
    </xf>
    <xf numFmtId="3" fontId="25" fillId="0" borderId="9" xfId="0" applyNumberFormat="1" applyFont="1" applyBorder="1" applyAlignment="1">
      <alignment vertical="center"/>
    </xf>
    <xf numFmtId="2" fontId="51" fillId="0" borderId="0" xfId="54" applyNumberFormat="1" applyFont="1" applyBorder="1" applyAlignment="1">
      <alignment horizontal="center"/>
      <protection/>
    </xf>
    <xf numFmtId="0" fontId="50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17" xfId="0" applyFont="1" applyFill="1" applyBorder="1" applyAlignment="1">
      <alignment horizontal="center" wrapText="1"/>
    </xf>
    <xf numFmtId="0" fontId="21" fillId="22" borderId="18" xfId="0" applyFont="1" applyFill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19.25390625" style="3" customWidth="1"/>
    <col min="4" max="4" width="18.875" style="4" customWidth="1"/>
  </cols>
  <sheetData>
    <row r="1" ht="15.75">
      <c r="D1" s="5" t="s">
        <v>0</v>
      </c>
    </row>
    <row r="2" spans="3:4" ht="14.25" customHeight="1">
      <c r="C2" s="6"/>
      <c r="D2" s="7" t="s">
        <v>1</v>
      </c>
    </row>
    <row r="3" spans="1:4" ht="34.5" customHeight="1">
      <c r="A3" s="448" t="s">
        <v>522</v>
      </c>
      <c r="B3" s="448"/>
      <c r="C3" s="448"/>
      <c r="D3" s="448"/>
    </row>
    <row r="4" spans="2:4" ht="15.75">
      <c r="B4" s="9"/>
      <c r="C4" s="10"/>
      <c r="D4" s="5" t="s">
        <v>2</v>
      </c>
    </row>
    <row r="5" spans="1:4" ht="48.75" customHeight="1">
      <c r="A5" s="11" t="s">
        <v>3</v>
      </c>
      <c r="B5" s="12" t="s">
        <v>4</v>
      </c>
      <c r="C5" s="15" t="s">
        <v>5</v>
      </c>
      <c r="D5" s="13" t="s">
        <v>523</v>
      </c>
    </row>
    <row r="6" spans="1:4" ht="20.25" customHeight="1">
      <c r="A6" s="16"/>
      <c r="B6" s="17" t="s">
        <v>6</v>
      </c>
      <c r="C6" s="20"/>
      <c r="D6" s="18"/>
    </row>
    <row r="7" spans="1:4" ht="20.25" customHeight="1">
      <c r="A7" s="21" t="s">
        <v>7</v>
      </c>
      <c r="B7" s="22" t="s">
        <v>8</v>
      </c>
      <c r="C7" s="20"/>
      <c r="D7" s="23"/>
    </row>
    <row r="8" spans="1:4" ht="20.25" customHeight="1">
      <c r="A8" s="24" t="s">
        <v>9</v>
      </c>
      <c r="B8" s="25" t="s">
        <v>10</v>
      </c>
      <c r="C8" s="20">
        <v>12968</v>
      </c>
      <c r="D8" s="23">
        <v>13025</v>
      </c>
    </row>
    <row r="9" spans="1:4" ht="20.25" customHeight="1">
      <c r="A9" s="24" t="s">
        <v>11</v>
      </c>
      <c r="B9" s="25" t="s">
        <v>12</v>
      </c>
      <c r="C9" s="20"/>
      <c r="D9" s="23">
        <v>8110</v>
      </c>
    </row>
    <row r="10" spans="1:4" ht="20.25" customHeight="1">
      <c r="A10" s="24" t="s">
        <v>13</v>
      </c>
      <c r="B10" s="25" t="s">
        <v>14</v>
      </c>
      <c r="C10" s="20">
        <v>2725</v>
      </c>
      <c r="D10" s="23">
        <v>2668</v>
      </c>
    </row>
    <row r="11" spans="1:4" s="27" customFormat="1" ht="20.25" customHeight="1">
      <c r="A11" s="24" t="s">
        <v>15</v>
      </c>
      <c r="B11" s="26" t="s">
        <v>16</v>
      </c>
      <c r="C11" s="20">
        <v>284</v>
      </c>
      <c r="D11" s="23">
        <v>284</v>
      </c>
    </row>
    <row r="12" spans="1:4" ht="20.25" customHeight="1">
      <c r="A12" s="24" t="s">
        <v>17</v>
      </c>
      <c r="B12" s="25" t="s">
        <v>18</v>
      </c>
      <c r="C12" s="20"/>
      <c r="D12" s="23"/>
    </row>
    <row r="13" spans="1:4" ht="20.25" customHeight="1">
      <c r="A13" s="24" t="s">
        <v>19</v>
      </c>
      <c r="B13" s="25" t="s">
        <v>20</v>
      </c>
      <c r="C13" s="20">
        <v>8415</v>
      </c>
      <c r="D13" s="23">
        <v>8415</v>
      </c>
    </row>
    <row r="14" spans="1:4" ht="20.25" customHeight="1">
      <c r="A14" s="24" t="s">
        <v>21</v>
      </c>
      <c r="B14" s="25" t="s">
        <v>22</v>
      </c>
      <c r="C14" s="20">
        <v>5160</v>
      </c>
      <c r="D14" s="23"/>
    </row>
    <row r="15" spans="1:4" ht="20.25" customHeight="1">
      <c r="A15" s="24" t="s">
        <v>37</v>
      </c>
      <c r="B15" s="25" t="s">
        <v>524</v>
      </c>
      <c r="C15" s="20"/>
      <c r="D15" s="23">
        <v>1132</v>
      </c>
    </row>
    <row r="16" spans="1:4" ht="20.25" customHeight="1">
      <c r="A16" s="16"/>
      <c r="B16" s="22" t="s">
        <v>23</v>
      </c>
      <c r="C16" s="28">
        <f>SUM(C8:C14)</f>
        <v>29552</v>
      </c>
      <c r="D16" s="28">
        <f>SUM(D8:D15)</f>
        <v>33634</v>
      </c>
    </row>
    <row r="17" spans="1:4" ht="20.25" customHeight="1">
      <c r="A17" s="21" t="s">
        <v>24</v>
      </c>
      <c r="B17" s="22" t="s">
        <v>25</v>
      </c>
      <c r="C17" s="29">
        <v>4246</v>
      </c>
      <c r="D17" s="30">
        <v>4246</v>
      </c>
    </row>
    <row r="18" spans="1:4" ht="20.25" customHeight="1">
      <c r="A18" s="16"/>
      <c r="B18" s="22" t="s">
        <v>26</v>
      </c>
      <c r="C18" s="32">
        <f>C16+C17</f>
        <v>33798</v>
      </c>
      <c r="D18" s="31">
        <f>SUM(D16:D17)</f>
        <v>37880</v>
      </c>
    </row>
    <row r="19" spans="1:4" ht="20.25" customHeight="1">
      <c r="A19" s="16"/>
      <c r="B19" s="17" t="s">
        <v>27</v>
      </c>
      <c r="C19" s="20"/>
      <c r="D19" s="23"/>
    </row>
    <row r="20" spans="1:4" s="33" customFormat="1" ht="20.25" customHeight="1">
      <c r="A20" s="21" t="s">
        <v>7</v>
      </c>
      <c r="B20" s="22" t="s">
        <v>28</v>
      </c>
      <c r="C20" s="29"/>
      <c r="D20" s="23"/>
    </row>
    <row r="21" spans="1:4" ht="20.25" customHeight="1">
      <c r="A21" s="24" t="s">
        <v>9</v>
      </c>
      <c r="B21" s="25" t="s">
        <v>29</v>
      </c>
      <c r="C21" s="129">
        <v>10854</v>
      </c>
      <c r="D21" s="23">
        <v>10854</v>
      </c>
    </row>
    <row r="22" spans="1:4" ht="20.25" customHeight="1">
      <c r="A22" s="24" t="s">
        <v>11</v>
      </c>
      <c r="B22" s="34" t="s">
        <v>30</v>
      </c>
      <c r="C22" s="129">
        <v>1828</v>
      </c>
      <c r="D22" s="23">
        <v>1828</v>
      </c>
    </row>
    <row r="23" spans="1:4" ht="20.25" customHeight="1">
      <c r="A23" s="24" t="s">
        <v>13</v>
      </c>
      <c r="B23" s="25" t="s">
        <v>31</v>
      </c>
      <c r="C23" s="129">
        <v>6390</v>
      </c>
      <c r="D23" s="35">
        <v>6390</v>
      </c>
    </row>
    <row r="24" spans="1:4" ht="20.25" customHeight="1">
      <c r="A24" s="36" t="s">
        <v>15</v>
      </c>
      <c r="B24" s="37" t="s">
        <v>32</v>
      </c>
      <c r="C24" s="223">
        <v>6016</v>
      </c>
      <c r="D24" s="39">
        <v>6016</v>
      </c>
    </row>
    <row r="25" spans="1:4" ht="20.25" customHeight="1">
      <c r="A25" s="40" t="s">
        <v>17</v>
      </c>
      <c r="B25" s="41" t="s">
        <v>33</v>
      </c>
      <c r="C25" s="19">
        <v>450</v>
      </c>
      <c r="D25" s="42">
        <v>1450</v>
      </c>
    </row>
    <row r="26" spans="1:4" ht="20.25" customHeight="1">
      <c r="A26" s="40" t="s">
        <v>34</v>
      </c>
      <c r="B26" s="41" t="s">
        <v>35</v>
      </c>
      <c r="C26" s="129">
        <v>1255</v>
      </c>
      <c r="D26" s="43">
        <v>1255</v>
      </c>
    </row>
    <row r="27" spans="1:4" ht="20.25" customHeight="1">
      <c r="A27" s="40" t="s">
        <v>21</v>
      </c>
      <c r="B27" s="41" t="s">
        <v>36</v>
      </c>
      <c r="C27" s="129">
        <v>1845</v>
      </c>
      <c r="D27" s="43">
        <v>3795</v>
      </c>
    </row>
    <row r="28" spans="1:4" ht="20.25" customHeight="1">
      <c r="A28" s="40" t="s">
        <v>37</v>
      </c>
      <c r="B28" s="41" t="s">
        <v>38</v>
      </c>
      <c r="C28" s="129">
        <v>5160</v>
      </c>
      <c r="D28" s="43">
        <v>5160</v>
      </c>
    </row>
    <row r="29" spans="1:4" s="33" customFormat="1" ht="20.25" customHeight="1">
      <c r="A29" s="45"/>
      <c r="B29" s="17" t="s">
        <v>39</v>
      </c>
      <c r="C29" s="28">
        <f>SUM(C21:C28)</f>
        <v>33798</v>
      </c>
      <c r="D29" s="29">
        <f>SUM(D21:D28)</f>
        <v>36748</v>
      </c>
    </row>
    <row r="30" spans="1:4" s="33" customFormat="1" ht="20.25" customHeight="1">
      <c r="A30" s="45" t="s">
        <v>24</v>
      </c>
      <c r="B30" s="17" t="s">
        <v>40</v>
      </c>
      <c r="C30" s="28"/>
      <c r="D30" s="29"/>
    </row>
    <row r="31" spans="1:4" s="33" customFormat="1" ht="20.25" customHeight="1">
      <c r="A31" s="47"/>
      <c r="B31" s="17" t="s">
        <v>41</v>
      </c>
      <c r="C31" s="48">
        <v>33798</v>
      </c>
      <c r="D31" s="48">
        <v>37880</v>
      </c>
    </row>
    <row r="33" ht="15.75">
      <c r="C33" s="49"/>
    </row>
  </sheetData>
  <sheetProtection selectLockedCells="1" selectUnlockedCells="1"/>
  <mergeCells count="1">
    <mergeCell ref="A3:D3"/>
  </mergeCells>
  <printOptions/>
  <pageMargins left="0.5" right="0.362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60" zoomScalePageLayoutView="0" workbookViewId="0" topLeftCell="A1">
      <selection activeCell="E5" sqref="E5"/>
    </sheetView>
  </sheetViews>
  <sheetFormatPr defaultColWidth="9.00390625" defaultRowHeight="12.75"/>
  <cols>
    <col min="1" max="1" width="5.75390625" style="88" customWidth="1"/>
    <col min="2" max="2" width="46.875" style="88" customWidth="1"/>
    <col min="3" max="4" width="9.75390625" style="88" customWidth="1"/>
  </cols>
  <sheetData>
    <row r="1" ht="15.75">
      <c r="D1" s="89" t="s">
        <v>179</v>
      </c>
    </row>
    <row r="2" ht="12" customHeight="1">
      <c r="D2" s="89" t="s">
        <v>1</v>
      </c>
    </row>
    <row r="3" spans="1:4" ht="45.75" customHeight="1">
      <c r="A3" s="485" t="s">
        <v>351</v>
      </c>
      <c r="B3" s="485"/>
      <c r="C3" s="485"/>
      <c r="D3" s="485"/>
    </row>
    <row r="4" ht="15.75">
      <c r="D4" s="89" t="s">
        <v>180</v>
      </c>
    </row>
    <row r="5" spans="1:4" ht="31.5" customHeight="1">
      <c r="A5" s="212" t="s">
        <v>3</v>
      </c>
      <c r="B5" s="205" t="s">
        <v>181</v>
      </c>
      <c r="C5" s="213" t="s">
        <v>182</v>
      </c>
      <c r="D5" s="213" t="s">
        <v>183</v>
      </c>
    </row>
    <row r="6" spans="1:4" s="217" customFormat="1" ht="41.25" customHeight="1">
      <c r="A6" s="214" t="s">
        <v>184</v>
      </c>
      <c r="B6" s="215" t="s">
        <v>184</v>
      </c>
      <c r="C6" s="216" t="s">
        <v>184</v>
      </c>
      <c r="D6" s="216" t="s">
        <v>184</v>
      </c>
    </row>
    <row r="7" spans="1:5" ht="36.75" customHeight="1">
      <c r="A7" s="207"/>
      <c r="B7" s="46" t="s">
        <v>157</v>
      </c>
      <c r="C7" s="218" t="s">
        <v>184</v>
      </c>
      <c r="D7" s="218" t="s">
        <v>162</v>
      </c>
      <c r="E7" s="217"/>
    </row>
    <row r="8" spans="1:9" ht="15.75">
      <c r="A8" s="288"/>
      <c r="E8" s="88"/>
      <c r="F8" s="88"/>
      <c r="G8" s="88"/>
      <c r="H8" s="487" t="s">
        <v>251</v>
      </c>
      <c r="I8" s="487"/>
    </row>
    <row r="9" spans="1:9" ht="15.75">
      <c r="A9" s="288"/>
      <c r="E9" s="88"/>
      <c r="F9" s="88"/>
      <c r="G9" s="88"/>
      <c r="H9" s="88"/>
      <c r="I9" s="89" t="s">
        <v>1</v>
      </c>
    </row>
    <row r="10" spans="1:9" ht="18.75">
      <c r="A10" s="460" t="s">
        <v>352</v>
      </c>
      <c r="B10" s="460"/>
      <c r="C10" s="460"/>
      <c r="D10" s="460"/>
      <c r="E10" s="460"/>
      <c r="F10" s="460"/>
      <c r="G10" s="460"/>
      <c r="H10" s="460"/>
      <c r="I10" s="460"/>
    </row>
    <row r="11" spans="1:9" ht="15.75">
      <c r="A11" s="288"/>
      <c r="E11" s="88"/>
      <c r="F11" s="88"/>
      <c r="G11" s="88"/>
      <c r="H11" s="88"/>
      <c r="I11" s="89" t="s">
        <v>2</v>
      </c>
    </row>
    <row r="12" spans="1:9" ht="31.5">
      <c r="A12" s="486" t="s">
        <v>3</v>
      </c>
      <c r="B12" s="486" t="s">
        <v>252</v>
      </c>
      <c r="C12" s="484" t="s">
        <v>253</v>
      </c>
      <c r="D12" s="484"/>
      <c r="E12" s="484"/>
      <c r="F12" s="484" t="s">
        <v>254</v>
      </c>
      <c r="G12" s="484"/>
      <c r="H12" s="484"/>
      <c r="I12" s="287" t="s">
        <v>157</v>
      </c>
    </row>
    <row r="13" spans="1:9" ht="31.5">
      <c r="A13" s="486"/>
      <c r="B13" s="486"/>
      <c r="C13" s="289" t="s">
        <v>166</v>
      </c>
      <c r="D13" s="289" t="s">
        <v>255</v>
      </c>
      <c r="E13" s="289" t="s">
        <v>256</v>
      </c>
      <c r="F13" s="289" t="s">
        <v>166</v>
      </c>
      <c r="G13" s="289" t="s">
        <v>257</v>
      </c>
      <c r="H13" s="289" t="s">
        <v>258</v>
      </c>
      <c r="I13" s="289" t="s">
        <v>259</v>
      </c>
    </row>
    <row r="14" spans="1:9" ht="15.75">
      <c r="A14" s="63" t="s">
        <v>7</v>
      </c>
      <c r="B14" s="79" t="s">
        <v>260</v>
      </c>
      <c r="C14" s="290"/>
      <c r="D14" s="290"/>
      <c r="E14" s="290"/>
      <c r="F14" s="290"/>
      <c r="G14" s="290"/>
      <c r="H14" s="290"/>
      <c r="I14" s="290"/>
    </row>
    <row r="15" spans="1:9" ht="15.75">
      <c r="A15" s="63" t="s">
        <v>9</v>
      </c>
      <c r="B15" s="79" t="s">
        <v>261</v>
      </c>
      <c r="C15" s="40" t="s">
        <v>262</v>
      </c>
      <c r="D15" s="40" t="s">
        <v>162</v>
      </c>
      <c r="E15" s="40" t="s">
        <v>263</v>
      </c>
      <c r="F15" s="40" t="s">
        <v>163</v>
      </c>
      <c r="G15" s="40" t="s">
        <v>163</v>
      </c>
      <c r="H15" s="40" t="s">
        <v>162</v>
      </c>
      <c r="I15" s="40" t="s">
        <v>162</v>
      </c>
    </row>
    <row r="16" spans="1:9" ht="15.75">
      <c r="A16" s="63" t="s">
        <v>11</v>
      </c>
      <c r="B16" s="203" t="s">
        <v>264</v>
      </c>
      <c r="C16" s="40" t="s">
        <v>265</v>
      </c>
      <c r="D16" s="40" t="s">
        <v>163</v>
      </c>
      <c r="E16" s="40" t="s">
        <v>163</v>
      </c>
      <c r="F16" s="40" t="s">
        <v>163</v>
      </c>
      <c r="G16" s="40" t="s">
        <v>163</v>
      </c>
      <c r="H16" s="40" t="s">
        <v>163</v>
      </c>
      <c r="I16" s="40" t="s">
        <v>163</v>
      </c>
    </row>
    <row r="17" spans="1:9" ht="15.75">
      <c r="A17" s="63" t="s">
        <v>13</v>
      </c>
      <c r="B17" s="79" t="s">
        <v>266</v>
      </c>
      <c r="C17" s="40" t="s">
        <v>162</v>
      </c>
      <c r="D17" s="40" t="s">
        <v>163</v>
      </c>
      <c r="E17" s="40" t="s">
        <v>162</v>
      </c>
      <c r="F17" s="40" t="s">
        <v>162</v>
      </c>
      <c r="G17" s="40" t="s">
        <v>162</v>
      </c>
      <c r="H17" s="40" t="s">
        <v>162</v>
      </c>
      <c r="I17" s="40" t="s">
        <v>162</v>
      </c>
    </row>
    <row r="18" spans="1:9" ht="63">
      <c r="A18" s="63" t="s">
        <v>127</v>
      </c>
      <c r="B18" s="79" t="s">
        <v>267</v>
      </c>
      <c r="C18" s="291" t="s">
        <v>268</v>
      </c>
      <c r="D18" s="291" t="s">
        <v>269</v>
      </c>
      <c r="E18" s="40"/>
      <c r="F18" s="291" t="s">
        <v>279</v>
      </c>
      <c r="G18" s="40"/>
      <c r="H18" s="40"/>
      <c r="I18" s="40"/>
    </row>
    <row r="19" spans="1:9" ht="30">
      <c r="A19" s="63" t="s">
        <v>24</v>
      </c>
      <c r="B19" s="292" t="s">
        <v>270</v>
      </c>
      <c r="C19" s="293" t="s">
        <v>263</v>
      </c>
      <c r="D19" s="293" t="s">
        <v>184</v>
      </c>
      <c r="E19" s="211" t="s">
        <v>184</v>
      </c>
      <c r="F19" s="211" t="s">
        <v>184</v>
      </c>
      <c r="G19" s="211" t="s">
        <v>184</v>
      </c>
      <c r="H19" s="211" t="s">
        <v>184</v>
      </c>
      <c r="I19" s="211" t="s">
        <v>163</v>
      </c>
    </row>
    <row r="20" spans="1:9" ht="15.75">
      <c r="A20" s="63" t="s">
        <v>56</v>
      </c>
      <c r="B20" s="203" t="s">
        <v>271</v>
      </c>
      <c r="C20" s="293" t="s">
        <v>263</v>
      </c>
      <c r="D20" s="293" t="s">
        <v>184</v>
      </c>
      <c r="E20" s="211" t="s">
        <v>184</v>
      </c>
      <c r="F20" s="211" t="s">
        <v>184</v>
      </c>
      <c r="G20" s="211" t="s">
        <v>184</v>
      </c>
      <c r="H20" s="211" t="s">
        <v>184</v>
      </c>
      <c r="I20" s="211" t="s">
        <v>163</v>
      </c>
    </row>
    <row r="21" spans="1:9" ht="30">
      <c r="A21" s="63" t="s">
        <v>99</v>
      </c>
      <c r="B21" s="292" t="s">
        <v>272</v>
      </c>
      <c r="C21" s="293" t="s">
        <v>263</v>
      </c>
      <c r="D21" s="293" t="s">
        <v>184</v>
      </c>
      <c r="E21" s="211" t="s">
        <v>184</v>
      </c>
      <c r="F21" s="211" t="s">
        <v>184</v>
      </c>
      <c r="G21" s="211" t="s">
        <v>184</v>
      </c>
      <c r="H21" s="211" t="s">
        <v>184</v>
      </c>
      <c r="I21" s="211" t="s">
        <v>163</v>
      </c>
    </row>
    <row r="22" spans="1:9" ht="15.75">
      <c r="A22" s="63" t="s">
        <v>71</v>
      </c>
      <c r="B22" s="203" t="s">
        <v>273</v>
      </c>
      <c r="C22" s="293" t="s">
        <v>263</v>
      </c>
      <c r="D22" s="293" t="s">
        <v>184</v>
      </c>
      <c r="E22" s="211" t="s">
        <v>184</v>
      </c>
      <c r="F22" s="211" t="s">
        <v>184</v>
      </c>
      <c r="G22" s="211" t="s">
        <v>184</v>
      </c>
      <c r="H22" s="211" t="s">
        <v>184</v>
      </c>
      <c r="I22" s="211" t="s">
        <v>163</v>
      </c>
    </row>
    <row r="23" spans="1:9" ht="15.75">
      <c r="A23" s="63"/>
      <c r="B23" s="46" t="s">
        <v>157</v>
      </c>
      <c r="C23" s="293" t="s">
        <v>263</v>
      </c>
      <c r="D23" s="293" t="s">
        <v>184</v>
      </c>
      <c r="E23" s="45"/>
      <c r="F23" s="40" t="s">
        <v>162</v>
      </c>
      <c r="G23" s="40" t="s">
        <v>162</v>
      </c>
      <c r="H23" s="45"/>
      <c r="I23" s="45"/>
    </row>
  </sheetData>
  <sheetProtection selectLockedCells="1" selectUnlockedCells="1"/>
  <mergeCells count="7">
    <mergeCell ref="C12:E12"/>
    <mergeCell ref="F12:H12"/>
    <mergeCell ref="A3:D3"/>
    <mergeCell ref="B12:B13"/>
    <mergeCell ref="H8:I8"/>
    <mergeCell ref="A10:I10"/>
    <mergeCell ref="A12:A13"/>
  </mergeCells>
  <printOptions/>
  <pageMargins left="0.9298611111111111" right="0.7479166666666667" top="0.7201388888888889" bottom="0.9840277777777777" header="0.5118055555555555" footer="0.5118055555555555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6">
      <selection activeCell="D4" sqref="D4"/>
    </sheetView>
  </sheetViews>
  <sheetFormatPr defaultColWidth="9.00390625" defaultRowHeight="12.75"/>
  <cols>
    <col min="1" max="1" width="4.75390625" style="3" customWidth="1"/>
    <col min="2" max="2" width="44.375" style="49" customWidth="1"/>
    <col min="3" max="3" width="0" style="49" hidden="1" customWidth="1"/>
    <col min="4" max="4" width="20.25390625" style="3" customWidth="1"/>
    <col min="5" max="5" width="18.25390625" style="3" customWidth="1"/>
    <col min="6" max="253" width="9.125" style="53" customWidth="1"/>
  </cols>
  <sheetData>
    <row r="1" spans="1:5" ht="16.5">
      <c r="A1" s="88"/>
      <c r="B1" s="86"/>
      <c r="C1" s="86"/>
      <c r="E1" s="8" t="s">
        <v>185</v>
      </c>
    </row>
    <row r="2" spans="1:5" ht="16.5">
      <c r="A2" s="88"/>
      <c r="B2" s="86"/>
      <c r="C2" s="86"/>
      <c r="E2" s="8" t="s">
        <v>43</v>
      </c>
    </row>
    <row r="3" spans="1:5" ht="45.75" customHeight="1">
      <c r="A3" s="491" t="s">
        <v>516</v>
      </c>
      <c r="B3" s="491"/>
      <c r="C3" s="491"/>
      <c r="D3" s="491"/>
      <c r="E3" s="491"/>
    </row>
    <row r="4" spans="1:5" ht="34.5" customHeight="1">
      <c r="A4" s="88"/>
      <c r="B4" s="220"/>
      <c r="C4" s="220"/>
      <c r="E4" s="89" t="s">
        <v>2</v>
      </c>
    </row>
    <row r="5" spans="1:5" s="192" customFormat="1" ht="63" customHeight="1">
      <c r="A5" s="205" t="s">
        <v>186</v>
      </c>
      <c r="B5" s="488" t="s">
        <v>4</v>
      </c>
      <c r="C5" s="488"/>
      <c r="D5" s="13" t="s">
        <v>467</v>
      </c>
      <c r="E5" s="14" t="s">
        <v>504</v>
      </c>
    </row>
    <row r="6" spans="1:6" s="192" customFormat="1" ht="60" customHeight="1">
      <c r="A6" s="40" t="s">
        <v>331</v>
      </c>
      <c r="B6" s="490" t="s">
        <v>511</v>
      </c>
      <c r="C6" s="490"/>
      <c r="D6" s="129">
        <v>8415</v>
      </c>
      <c r="E6" s="129">
        <v>8216</v>
      </c>
      <c r="F6" s="222"/>
    </row>
    <row r="7" spans="1:6" s="192" customFormat="1" ht="60" customHeight="1">
      <c r="A7" s="40" t="s">
        <v>365</v>
      </c>
      <c r="B7" s="221" t="s">
        <v>505</v>
      </c>
      <c r="C7" s="221"/>
      <c r="D7" s="129"/>
      <c r="E7" s="129">
        <v>199</v>
      </c>
      <c r="F7" s="222"/>
    </row>
    <row r="8" spans="1:6" s="192" customFormat="1" ht="60" customHeight="1">
      <c r="A8" s="40" t="s">
        <v>332</v>
      </c>
      <c r="B8" s="221" t="s">
        <v>366</v>
      </c>
      <c r="C8" s="221"/>
      <c r="D8" s="129"/>
      <c r="E8" s="129"/>
      <c r="F8" s="222"/>
    </row>
    <row r="9" spans="1:5" ht="60" customHeight="1">
      <c r="A9" s="46"/>
      <c r="B9" s="29" t="s">
        <v>157</v>
      </c>
      <c r="C9" s="29"/>
      <c r="D9" s="48">
        <v>8415</v>
      </c>
      <c r="E9" s="48">
        <v>8415</v>
      </c>
    </row>
    <row r="10" spans="1:3" ht="16.5">
      <c r="A10" s="88"/>
      <c r="B10" s="86"/>
      <c r="C10" s="86"/>
    </row>
    <row r="11" spans="1:3" ht="16.5">
      <c r="A11" s="88"/>
      <c r="B11" s="86"/>
      <c r="C11" s="86"/>
    </row>
    <row r="12" spans="1:3" ht="16.5">
      <c r="A12" s="88"/>
      <c r="B12" s="86"/>
      <c r="C12" s="86"/>
    </row>
    <row r="13" spans="1:3" ht="16.5">
      <c r="A13" s="88"/>
      <c r="B13" s="86"/>
      <c r="C13" s="86"/>
    </row>
    <row r="14" spans="1:6" ht="30" customHeight="1">
      <c r="A14" s="492" t="s">
        <v>508</v>
      </c>
      <c r="B14" s="492"/>
      <c r="C14" s="492"/>
      <c r="D14" s="492"/>
      <c r="E14" s="492"/>
      <c r="F14" s="352"/>
    </row>
    <row r="15" spans="1:6" ht="30" customHeight="1">
      <c r="A15" s="492"/>
      <c r="B15" s="492"/>
      <c r="C15" s="492"/>
      <c r="D15" s="492"/>
      <c r="E15" s="492"/>
      <c r="F15" s="352"/>
    </row>
    <row r="16" spans="1:6" ht="49.5" customHeight="1">
      <c r="A16" s="327" t="s">
        <v>186</v>
      </c>
      <c r="B16" s="328" t="s">
        <v>4</v>
      </c>
      <c r="C16" s="328"/>
      <c r="D16" s="329" t="s">
        <v>506</v>
      </c>
      <c r="E16" s="329" t="s">
        <v>507</v>
      </c>
      <c r="F16" s="325"/>
    </row>
    <row r="17" spans="1:5" ht="49.5" customHeight="1">
      <c r="A17" s="422">
        <v>1</v>
      </c>
      <c r="B17" s="374" t="s">
        <v>509</v>
      </c>
      <c r="C17" s="374"/>
      <c r="D17" s="296"/>
      <c r="E17" s="296">
        <v>5160</v>
      </c>
    </row>
    <row r="18" spans="1:5" ht="16.5">
      <c r="A18" s="422" t="s">
        <v>62</v>
      </c>
      <c r="B18" s="374" t="s">
        <v>510</v>
      </c>
      <c r="C18" s="374"/>
      <c r="D18" s="296"/>
      <c r="E18" s="296">
        <v>2950</v>
      </c>
    </row>
    <row r="19" spans="1:5" ht="16.5">
      <c r="A19" s="297"/>
      <c r="B19" s="423" t="s">
        <v>330</v>
      </c>
      <c r="C19" s="423"/>
      <c r="D19" s="297"/>
      <c r="E19" s="297">
        <v>8110</v>
      </c>
    </row>
    <row r="21" spans="1:5" ht="15">
      <c r="A21" s="492" t="s">
        <v>508</v>
      </c>
      <c r="B21" s="492"/>
      <c r="C21" s="492"/>
      <c r="D21" s="492"/>
      <c r="E21" s="492"/>
    </row>
    <row r="22" spans="1:6" ht="15" customHeight="1">
      <c r="A22" s="492"/>
      <c r="B22" s="492"/>
      <c r="C22" s="492"/>
      <c r="D22" s="492"/>
      <c r="E22" s="492"/>
      <c r="F22" s="424"/>
    </row>
    <row r="23" spans="2:6" ht="15" customHeight="1">
      <c r="B23" s="424"/>
      <c r="C23" s="424"/>
      <c r="D23" s="424"/>
      <c r="E23" s="424"/>
      <c r="F23" s="424"/>
    </row>
    <row r="24" spans="1:5" ht="30">
      <c r="A24" s="205" t="s">
        <v>186</v>
      </c>
      <c r="B24" s="488" t="s">
        <v>4</v>
      </c>
      <c r="C24" s="488"/>
      <c r="D24" s="13" t="s">
        <v>467</v>
      </c>
      <c r="E24" s="14" t="s">
        <v>504</v>
      </c>
    </row>
    <row r="25" spans="1:5" ht="16.5">
      <c r="A25" s="76" t="s">
        <v>331</v>
      </c>
      <c r="B25" s="489" t="s">
        <v>519</v>
      </c>
      <c r="C25" s="489"/>
      <c r="D25" s="223"/>
      <c r="E25" s="223">
        <v>1132</v>
      </c>
    </row>
    <row r="26" spans="1:5" ht="15">
      <c r="A26" s="305"/>
      <c r="B26" s="326" t="s">
        <v>517</v>
      </c>
      <c r="C26" s="326"/>
      <c r="D26" s="305"/>
      <c r="E26" s="305">
        <v>562</v>
      </c>
    </row>
    <row r="27" spans="1:5" ht="15">
      <c r="A27" s="305"/>
      <c r="B27" s="326" t="s">
        <v>518</v>
      </c>
      <c r="C27" s="326"/>
      <c r="D27" s="305"/>
      <c r="E27" s="305">
        <v>570</v>
      </c>
    </row>
  </sheetData>
  <sheetProtection selectLockedCells="1" selectUnlockedCells="1"/>
  <mergeCells count="7">
    <mergeCell ref="B24:C24"/>
    <mergeCell ref="B25:C25"/>
    <mergeCell ref="B6:C6"/>
    <mergeCell ref="A3:E3"/>
    <mergeCell ref="B5:C5"/>
    <mergeCell ref="A14:E15"/>
    <mergeCell ref="A21:E22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6">
      <selection activeCell="F23" sqref="F23"/>
    </sheetView>
  </sheetViews>
  <sheetFormatPr defaultColWidth="7.875" defaultRowHeight="12.75"/>
  <cols>
    <col min="1" max="1" width="5.875" style="225" customWidth="1"/>
    <col min="2" max="2" width="45.125" style="49" customWidth="1"/>
    <col min="3" max="3" width="16.75390625" style="73" customWidth="1"/>
    <col min="4" max="4" width="16.25390625" style="73" customWidth="1"/>
    <col min="5" max="248" width="7.875" style="73" customWidth="1"/>
  </cols>
  <sheetData>
    <row r="1" ht="15">
      <c r="D1" s="10" t="s">
        <v>187</v>
      </c>
    </row>
    <row r="2" ht="15">
      <c r="D2" s="10" t="s">
        <v>1</v>
      </c>
    </row>
    <row r="3" spans="1:4" ht="38.25" customHeight="1">
      <c r="A3" s="494" t="s">
        <v>520</v>
      </c>
      <c r="B3" s="494"/>
      <c r="C3" s="494"/>
      <c r="D3" s="494"/>
    </row>
    <row r="4" spans="2:4" ht="15.75">
      <c r="B4" s="226"/>
      <c r="D4" s="189" t="s">
        <v>2</v>
      </c>
    </row>
    <row r="5" spans="1:4" s="227" customFormat="1" ht="50.25" customHeight="1">
      <c r="A5" s="205" t="s">
        <v>186</v>
      </c>
      <c r="B5" s="12" t="s">
        <v>4</v>
      </c>
      <c r="C5" s="194" t="s">
        <v>5</v>
      </c>
      <c r="D5" s="433" t="s">
        <v>512</v>
      </c>
    </row>
    <row r="6" spans="1:4" s="227" customFormat="1" ht="37.5" customHeight="1">
      <c r="A6" s="495" t="s">
        <v>188</v>
      </c>
      <c r="B6" s="495"/>
      <c r="C6" s="430"/>
      <c r="D6" s="434"/>
    </row>
    <row r="7" spans="1:4" ht="30" customHeight="1">
      <c r="A7" s="228" t="s">
        <v>9</v>
      </c>
      <c r="B7" s="230" t="s">
        <v>336</v>
      </c>
      <c r="C7" s="431"/>
      <c r="D7" s="435"/>
    </row>
    <row r="8" spans="1:4" ht="39.75" customHeight="1">
      <c r="A8" s="36" t="s">
        <v>62</v>
      </c>
      <c r="B8" s="370" t="s">
        <v>372</v>
      </c>
      <c r="C8" s="432">
        <v>208</v>
      </c>
      <c r="D8" s="435">
        <v>185</v>
      </c>
    </row>
    <row r="9" spans="1:4" ht="30" customHeight="1">
      <c r="A9" s="40" t="s">
        <v>332</v>
      </c>
      <c r="B9" s="230" t="s">
        <v>338</v>
      </c>
      <c r="C9" s="431">
        <v>11</v>
      </c>
      <c r="D9" s="435">
        <v>11</v>
      </c>
    </row>
    <row r="10" spans="1:4" ht="33.75" customHeight="1">
      <c r="A10" s="40" t="s">
        <v>15</v>
      </c>
      <c r="B10" s="229" t="s">
        <v>335</v>
      </c>
      <c r="C10" s="431"/>
      <c r="D10" s="435"/>
    </row>
    <row r="11" spans="1:10" ht="39.75" customHeight="1">
      <c r="A11" s="40" t="s">
        <v>339</v>
      </c>
      <c r="B11" s="369" t="s">
        <v>371</v>
      </c>
      <c r="C11" s="431">
        <v>126</v>
      </c>
      <c r="D11" s="435">
        <v>126</v>
      </c>
      <c r="J11" s="73" t="s">
        <v>369</v>
      </c>
    </row>
    <row r="12" spans="1:4" ht="33.75" customHeight="1">
      <c r="A12" s="40" t="s">
        <v>340</v>
      </c>
      <c r="B12" s="229" t="s">
        <v>370</v>
      </c>
      <c r="C12" s="431">
        <v>25</v>
      </c>
      <c r="D12" s="435">
        <v>25</v>
      </c>
    </row>
    <row r="13" spans="1:5" ht="30" customHeight="1">
      <c r="A13" s="496" t="s">
        <v>157</v>
      </c>
      <c r="B13" s="496"/>
      <c r="C13" s="436">
        <f>SUM(C8:C12)</f>
        <v>370</v>
      </c>
      <c r="D13" s="439">
        <v>347</v>
      </c>
      <c r="E13" s="231"/>
    </row>
    <row r="14" spans="1:14" ht="30" customHeight="1">
      <c r="A14" s="497" t="s">
        <v>189</v>
      </c>
      <c r="B14" s="497"/>
      <c r="C14" s="437"/>
      <c r="D14" s="435"/>
      <c r="N14" s="73" t="s">
        <v>369</v>
      </c>
    </row>
    <row r="15" spans="1:4" ht="30.75" customHeight="1">
      <c r="A15" s="228">
        <v>1</v>
      </c>
      <c r="B15" s="230" t="s">
        <v>334</v>
      </c>
      <c r="C15" s="431"/>
      <c r="D15" s="435"/>
    </row>
    <row r="16" spans="1:4" ht="30" customHeight="1">
      <c r="A16" s="228">
        <v>2</v>
      </c>
      <c r="B16" s="230" t="s">
        <v>333</v>
      </c>
      <c r="C16" s="437">
        <v>20</v>
      </c>
      <c r="D16" s="435">
        <v>20</v>
      </c>
    </row>
    <row r="17" spans="1:4" ht="30" customHeight="1">
      <c r="A17" s="228">
        <v>3</v>
      </c>
      <c r="B17" s="230" t="s">
        <v>337</v>
      </c>
      <c r="C17" s="431">
        <v>60</v>
      </c>
      <c r="D17" s="435">
        <v>60</v>
      </c>
    </row>
    <row r="18" spans="1:4" ht="30" customHeight="1">
      <c r="A18" s="228" t="s">
        <v>369</v>
      </c>
      <c r="B18" s="230"/>
      <c r="C18" s="431"/>
      <c r="D18" s="435"/>
    </row>
    <row r="19" spans="1:4" s="227" customFormat="1" ht="30" customHeight="1">
      <c r="A19" s="493" t="s">
        <v>157</v>
      </c>
      <c r="B19" s="493"/>
      <c r="C19" s="438">
        <f>SUM(C16:C17)</f>
        <v>80</v>
      </c>
      <c r="D19" s="440">
        <v>80</v>
      </c>
    </row>
    <row r="20" spans="1:2" ht="17.25" thickBot="1">
      <c r="A20" s="232"/>
      <c r="B20" s="86"/>
    </row>
    <row r="21" spans="1:4" ht="49.5" customHeight="1" thickBot="1">
      <c r="A21" s="498" t="s">
        <v>515</v>
      </c>
      <c r="B21" s="499"/>
      <c r="C21" s="499"/>
      <c r="D21" s="499"/>
    </row>
    <row r="22" spans="1:2" ht="16.5">
      <c r="A22" s="232"/>
      <c r="B22" s="86"/>
    </row>
    <row r="23" spans="1:4" ht="45">
      <c r="A23" s="371" t="s">
        <v>186</v>
      </c>
      <c r="B23" s="372" t="s">
        <v>4</v>
      </c>
      <c r="C23" s="194" t="s">
        <v>467</v>
      </c>
      <c r="D23" s="433" t="s">
        <v>513</v>
      </c>
    </row>
    <row r="24" spans="1:4" ht="30" customHeight="1">
      <c r="A24" s="373">
        <v>1</v>
      </c>
      <c r="B24" s="376" t="s">
        <v>375</v>
      </c>
      <c r="C24" s="441"/>
      <c r="D24" s="375"/>
    </row>
    <row r="25" spans="1:6" ht="30" customHeight="1">
      <c r="A25" s="373">
        <v>2</v>
      </c>
      <c r="B25" s="374" t="s">
        <v>373</v>
      </c>
      <c r="C25" s="441"/>
      <c r="D25" s="314"/>
      <c r="E25" s="233"/>
      <c r="F25" s="233"/>
    </row>
    <row r="26" spans="1:6" ht="30" customHeight="1">
      <c r="A26" s="373" t="s">
        <v>123</v>
      </c>
      <c r="B26" s="374" t="s">
        <v>374</v>
      </c>
      <c r="C26" s="441">
        <v>5160</v>
      </c>
      <c r="D26" s="375">
        <v>5160</v>
      </c>
      <c r="E26" s="233"/>
      <c r="F26" s="233"/>
    </row>
    <row r="27" spans="1:4" ht="30" customHeight="1">
      <c r="A27" s="425"/>
      <c r="B27" s="426" t="s">
        <v>514</v>
      </c>
      <c r="C27" s="442">
        <v>5160</v>
      </c>
      <c r="D27" s="427">
        <v>5160</v>
      </c>
    </row>
    <row r="28" spans="1:2" ht="16.5">
      <c r="A28" s="232"/>
      <c r="B28" s="86"/>
    </row>
    <row r="29" spans="1:2" ht="16.5">
      <c r="A29" s="232"/>
      <c r="B29" s="86"/>
    </row>
    <row r="30" spans="1:2" ht="16.5">
      <c r="A30" s="232"/>
      <c r="B30" s="86"/>
    </row>
  </sheetData>
  <sheetProtection selectLockedCells="1" selectUnlockedCells="1"/>
  <mergeCells count="6">
    <mergeCell ref="A21:D21"/>
    <mergeCell ref="A19:B19"/>
    <mergeCell ref="A3:D3"/>
    <mergeCell ref="A6:B6"/>
    <mergeCell ref="A13:B13"/>
    <mergeCell ref="A14:B14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6">
      <selection activeCell="D32" sqref="D32"/>
    </sheetView>
  </sheetViews>
  <sheetFormatPr defaultColWidth="9.00390625" defaultRowHeight="12.75"/>
  <cols>
    <col min="1" max="1" width="5.125" style="234" customWidth="1"/>
    <col min="2" max="2" width="47.125" style="235" customWidth="1"/>
    <col min="3" max="3" width="17.25390625" style="53" customWidth="1"/>
    <col min="4" max="4" width="16.625" style="53" customWidth="1"/>
    <col min="5" max="253" width="9.125" style="53" customWidth="1"/>
  </cols>
  <sheetData>
    <row r="1" spans="1:4" ht="16.5">
      <c r="A1" s="236"/>
      <c r="B1" s="237"/>
      <c r="C1" s="6"/>
      <c r="D1" s="6" t="s">
        <v>190</v>
      </c>
    </row>
    <row r="2" spans="1:4" ht="16.5">
      <c r="A2" s="236"/>
      <c r="B2" s="237"/>
      <c r="C2" s="89"/>
      <c r="D2" s="89" t="s">
        <v>1</v>
      </c>
    </row>
    <row r="3" spans="1:3" ht="16.5">
      <c r="A3" s="236"/>
      <c r="B3" s="237"/>
      <c r="C3" s="89"/>
    </row>
    <row r="4" spans="1:4" ht="39.75" customHeight="1">
      <c r="A4" s="491" t="s">
        <v>521</v>
      </c>
      <c r="B4" s="491"/>
      <c r="C4" s="491"/>
      <c r="D4" s="491"/>
    </row>
    <row r="5" spans="1:3" ht="18" customHeight="1">
      <c r="A5" s="238"/>
      <c r="B5" s="239"/>
      <c r="C5" s="238"/>
    </row>
    <row r="6" spans="1:2" ht="16.5">
      <c r="A6" s="236"/>
      <c r="B6" s="237"/>
    </row>
    <row r="7" spans="1:4" ht="16.5">
      <c r="A7" s="236"/>
      <c r="B7" s="237"/>
      <c r="C7" s="89"/>
      <c r="D7" s="89" t="s">
        <v>2</v>
      </c>
    </row>
    <row r="8" spans="1:4" s="108" customFormat="1" ht="51" customHeight="1">
      <c r="A8" s="205" t="s">
        <v>186</v>
      </c>
      <c r="B8" s="240" t="s">
        <v>4</v>
      </c>
      <c r="C8" s="15" t="s">
        <v>5</v>
      </c>
      <c r="D8" s="13" t="s">
        <v>467</v>
      </c>
    </row>
    <row r="9" spans="1:4" ht="19.5" customHeight="1">
      <c r="A9" s="63" t="s">
        <v>9</v>
      </c>
      <c r="B9" s="229" t="s">
        <v>191</v>
      </c>
      <c r="C9" s="224"/>
      <c r="D9" s="224"/>
    </row>
    <row r="10" spans="1:4" ht="20.25" customHeight="1">
      <c r="A10" s="63"/>
      <c r="B10" s="229" t="s">
        <v>192</v>
      </c>
      <c r="C10" s="224">
        <v>30</v>
      </c>
      <c r="D10" s="224">
        <v>30</v>
      </c>
    </row>
    <row r="11" spans="1:4" ht="19.5" customHeight="1">
      <c r="A11" s="63"/>
      <c r="B11" s="229" t="s">
        <v>193</v>
      </c>
      <c r="C11" s="224"/>
      <c r="D11" s="224"/>
    </row>
    <row r="12" spans="1:4" ht="19.5" customHeight="1">
      <c r="A12" s="63"/>
      <c r="B12" s="229" t="s">
        <v>362</v>
      </c>
      <c r="C12" s="224">
        <v>162</v>
      </c>
      <c r="D12" s="224">
        <v>162</v>
      </c>
    </row>
    <row r="13" spans="1:4" ht="19.5" customHeight="1">
      <c r="A13" s="330"/>
      <c r="B13" s="331" t="s">
        <v>194</v>
      </c>
      <c r="C13" s="48">
        <f>SUM(C10:C12)</f>
        <v>192</v>
      </c>
      <c r="D13" s="48">
        <v>192</v>
      </c>
    </row>
    <row r="14" spans="1:4" ht="19.5" customHeight="1">
      <c r="A14" s="63" t="s">
        <v>11</v>
      </c>
      <c r="B14" s="229" t="s">
        <v>195</v>
      </c>
      <c r="C14" s="224"/>
      <c r="D14" s="224"/>
    </row>
    <row r="15" spans="1:4" ht="18.75" customHeight="1">
      <c r="A15" s="63"/>
      <c r="B15" s="229" t="s">
        <v>196</v>
      </c>
      <c r="C15" s="224"/>
      <c r="D15" s="224"/>
    </row>
    <row r="16" spans="1:4" ht="18.75" customHeight="1">
      <c r="A16" s="63"/>
      <c r="B16" s="229" t="s">
        <v>197</v>
      </c>
      <c r="C16" s="224"/>
      <c r="D16" s="224"/>
    </row>
    <row r="17" spans="1:4" ht="18.75" customHeight="1">
      <c r="A17" s="63"/>
      <c r="B17" s="229" t="s">
        <v>249</v>
      </c>
      <c r="C17" s="224"/>
      <c r="D17" s="224"/>
    </row>
    <row r="18" spans="1:4" ht="18.75" customHeight="1">
      <c r="A18" s="63"/>
      <c r="B18" s="332" t="s">
        <v>198</v>
      </c>
      <c r="C18" s="48"/>
      <c r="D18" s="48"/>
    </row>
    <row r="19" spans="1:4" ht="31.5" customHeight="1">
      <c r="A19" s="40" t="s">
        <v>13</v>
      </c>
      <c r="B19" s="229" t="s">
        <v>364</v>
      </c>
      <c r="C19" s="48">
        <v>3498</v>
      </c>
      <c r="D19" s="48">
        <v>3498</v>
      </c>
    </row>
    <row r="20" spans="1:4" ht="19.5" customHeight="1">
      <c r="A20" s="63"/>
      <c r="B20" s="229" t="s">
        <v>199</v>
      </c>
      <c r="C20" s="224"/>
      <c r="D20" s="224"/>
    </row>
    <row r="21" spans="1:4" ht="19.5" customHeight="1">
      <c r="A21" s="40" t="s">
        <v>15</v>
      </c>
      <c r="B21" s="230" t="s">
        <v>200</v>
      </c>
      <c r="C21" s="224"/>
      <c r="D21" s="224"/>
    </row>
    <row r="22" spans="1:4" ht="19.5" customHeight="1">
      <c r="A22" s="63"/>
      <c r="B22" s="229" t="s">
        <v>201</v>
      </c>
      <c r="C22" s="48">
        <v>1300</v>
      </c>
      <c r="D22" s="48">
        <v>1300</v>
      </c>
    </row>
    <row r="23" spans="1:4" ht="19.5" customHeight="1">
      <c r="A23" s="63" t="s">
        <v>17</v>
      </c>
      <c r="B23" s="229" t="s">
        <v>202</v>
      </c>
      <c r="C23" s="224"/>
      <c r="D23" s="224"/>
    </row>
    <row r="24" spans="1:4" ht="19.5" customHeight="1">
      <c r="A24" s="63" t="s">
        <v>19</v>
      </c>
      <c r="B24" s="229" t="s">
        <v>363</v>
      </c>
      <c r="C24" s="224">
        <v>460</v>
      </c>
      <c r="D24" s="224">
        <v>460</v>
      </c>
    </row>
    <row r="25" spans="1:4" ht="18.75" customHeight="1">
      <c r="A25" s="63"/>
      <c r="B25" s="230" t="s">
        <v>203</v>
      </c>
      <c r="C25" s="224"/>
      <c r="D25" s="224"/>
    </row>
    <row r="26" spans="1:4" ht="19.5" customHeight="1">
      <c r="A26" s="63"/>
      <c r="B26" s="230" t="s">
        <v>204</v>
      </c>
      <c r="C26" s="224">
        <v>386</v>
      </c>
      <c r="D26" s="224">
        <v>386</v>
      </c>
    </row>
    <row r="27" spans="1:4" ht="19.5" customHeight="1">
      <c r="A27" s="63"/>
      <c r="B27" s="230" t="s">
        <v>205</v>
      </c>
      <c r="C27" s="224">
        <v>150</v>
      </c>
      <c r="D27" s="224">
        <v>150</v>
      </c>
    </row>
    <row r="28" spans="1:4" ht="19.5" customHeight="1">
      <c r="A28" s="63"/>
      <c r="B28" s="230" t="s">
        <v>206</v>
      </c>
      <c r="C28" s="224">
        <v>30</v>
      </c>
      <c r="D28" s="224">
        <v>30</v>
      </c>
    </row>
    <row r="29" spans="1:4" ht="19.5" customHeight="1">
      <c r="A29" s="63"/>
      <c r="B29" s="331" t="s">
        <v>207</v>
      </c>
      <c r="C29" s="48">
        <f>SUM(C24:C28)</f>
        <v>1026</v>
      </c>
      <c r="D29" s="48">
        <v>1026</v>
      </c>
    </row>
    <row r="30" spans="1:4" s="102" customFormat="1" ht="30" customHeight="1">
      <c r="A30" s="500" t="s">
        <v>208</v>
      </c>
      <c r="B30" s="500"/>
      <c r="C30" s="241">
        <f>SUM(C29+C22+C19+C13)</f>
        <v>6016</v>
      </c>
      <c r="D30" s="241">
        <v>6016</v>
      </c>
    </row>
    <row r="31" spans="1:2" ht="16.5">
      <c r="A31" s="236"/>
      <c r="B31" s="174"/>
    </row>
    <row r="32" ht="16.5">
      <c r="B32" s="242"/>
    </row>
    <row r="33" ht="16.5">
      <c r="B33" s="242"/>
    </row>
    <row r="34" ht="16.5">
      <c r="B34" s="242"/>
    </row>
  </sheetData>
  <sheetProtection selectLockedCells="1" selectUnlockedCells="1"/>
  <mergeCells count="2">
    <mergeCell ref="A4:D4"/>
    <mergeCell ref="A30:B30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2">
      <selection activeCell="P35" sqref="P35"/>
    </sheetView>
  </sheetViews>
  <sheetFormatPr defaultColWidth="9.00390625" defaultRowHeight="12.75"/>
  <cols>
    <col min="1" max="1" width="4.625" style="88" customWidth="1"/>
    <col min="2" max="2" width="31.75390625" style="243" customWidth="1"/>
    <col min="3" max="6" width="7.75390625" style="244" customWidth="1"/>
    <col min="7" max="7" width="7.125" style="244" customWidth="1"/>
    <col min="8" max="8" width="6.875" style="244" customWidth="1"/>
    <col min="9" max="9" width="7.00390625" style="244" customWidth="1"/>
    <col min="10" max="10" width="7.125" style="244" customWidth="1"/>
    <col min="11" max="11" width="7.00390625" style="244" customWidth="1"/>
    <col min="12" max="12" width="6.75390625" style="244" customWidth="1"/>
    <col min="13" max="13" width="7.375" style="244" customWidth="1"/>
    <col min="14" max="14" width="7.75390625" style="244" customWidth="1"/>
    <col min="15" max="15" width="9.00390625" style="3" customWidth="1"/>
  </cols>
  <sheetData>
    <row r="1" spans="2:15" ht="12" customHeight="1">
      <c r="B1" s="245"/>
      <c r="C1" s="246"/>
      <c r="D1" s="246"/>
      <c r="E1" s="246"/>
      <c r="F1" s="246"/>
      <c r="G1" s="246"/>
      <c r="H1" s="246"/>
      <c r="I1" s="246"/>
      <c r="J1" s="246"/>
      <c r="K1" s="246"/>
      <c r="L1" s="219"/>
      <c r="M1" s="246"/>
      <c r="N1" s="247"/>
      <c r="O1" s="247" t="s">
        <v>209</v>
      </c>
    </row>
    <row r="2" spans="2:15" ht="12" customHeight="1">
      <c r="B2" s="245"/>
      <c r="C2" s="246"/>
      <c r="D2" s="246"/>
      <c r="E2" s="246"/>
      <c r="F2" s="246"/>
      <c r="G2" s="246"/>
      <c r="H2" s="246"/>
      <c r="I2" s="246"/>
      <c r="J2" s="246"/>
      <c r="K2" s="246"/>
      <c r="L2" s="247"/>
      <c r="M2" s="246"/>
      <c r="N2" s="247"/>
      <c r="O2" s="247" t="s">
        <v>1</v>
      </c>
    </row>
    <row r="3" spans="2:15" ht="12" customHeight="1">
      <c r="B3" s="245"/>
      <c r="C3" s="246"/>
      <c r="D3" s="246"/>
      <c r="E3" s="246"/>
      <c r="F3" s="246"/>
      <c r="G3" s="246"/>
      <c r="H3" s="246"/>
      <c r="I3" s="246"/>
      <c r="J3" s="246"/>
      <c r="K3" s="246"/>
      <c r="L3" s="247"/>
      <c r="M3" s="246"/>
      <c r="N3" s="247"/>
      <c r="O3" s="247"/>
    </row>
    <row r="4" spans="2:15" ht="12" customHeight="1">
      <c r="B4" s="245"/>
      <c r="C4" s="246"/>
      <c r="D4" s="246"/>
      <c r="E4" s="246"/>
      <c r="F4" s="246"/>
      <c r="G4" s="246"/>
      <c r="H4" s="246"/>
      <c r="I4" s="246"/>
      <c r="J4" s="246"/>
      <c r="K4" s="246"/>
      <c r="L4" s="247"/>
      <c r="M4" s="246"/>
      <c r="N4" s="247"/>
      <c r="O4" s="247"/>
    </row>
    <row r="5" spans="1:15" ht="21.75" customHeight="1">
      <c r="A5" s="501" t="s">
        <v>399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</row>
    <row r="6" spans="1:15" ht="21.75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2:15" ht="15.75"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1"/>
      <c r="M7" s="250"/>
      <c r="N7" s="251"/>
      <c r="O7" s="251" t="s">
        <v>2</v>
      </c>
    </row>
    <row r="8" spans="1:15" s="217" customFormat="1" ht="31.5" customHeight="1">
      <c r="A8" s="252" t="s">
        <v>3</v>
      </c>
      <c r="B8" s="253" t="s">
        <v>4</v>
      </c>
      <c r="C8" s="254" t="s">
        <v>210</v>
      </c>
      <c r="D8" s="254" t="s">
        <v>211</v>
      </c>
      <c r="E8" s="254" t="s">
        <v>212</v>
      </c>
      <c r="F8" s="254" t="s">
        <v>213</v>
      </c>
      <c r="G8" s="254" t="s">
        <v>214</v>
      </c>
      <c r="H8" s="254" t="s">
        <v>215</v>
      </c>
      <c r="I8" s="254" t="s">
        <v>216</v>
      </c>
      <c r="J8" s="254" t="s">
        <v>217</v>
      </c>
      <c r="K8" s="254" t="s">
        <v>218</v>
      </c>
      <c r="L8" s="254" t="s">
        <v>219</v>
      </c>
      <c r="M8" s="254" t="s">
        <v>220</v>
      </c>
      <c r="N8" s="254" t="s">
        <v>221</v>
      </c>
      <c r="O8" s="255" t="s">
        <v>157</v>
      </c>
    </row>
    <row r="9" spans="1:15" s="217" customFormat="1" ht="15" customHeight="1">
      <c r="A9" s="256"/>
      <c r="B9" s="257" t="s">
        <v>6</v>
      </c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9"/>
    </row>
    <row r="10" spans="1:16" ht="12.75">
      <c r="A10" s="260" t="s">
        <v>7</v>
      </c>
      <c r="B10" s="261" t="s">
        <v>222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3"/>
      <c r="P10" s="264"/>
    </row>
    <row r="11" spans="1:16" ht="12.75">
      <c r="A11" s="265" t="s">
        <v>9</v>
      </c>
      <c r="B11" s="266" t="s">
        <v>223</v>
      </c>
      <c r="C11" s="267">
        <v>1080</v>
      </c>
      <c r="D11" s="267">
        <v>1137</v>
      </c>
      <c r="E11" s="267">
        <v>1080</v>
      </c>
      <c r="F11" s="267">
        <v>1080</v>
      </c>
      <c r="G11" s="267">
        <v>1080</v>
      </c>
      <c r="H11" s="267">
        <v>1080</v>
      </c>
      <c r="I11" s="267">
        <v>1080</v>
      </c>
      <c r="J11" s="267">
        <v>1080</v>
      </c>
      <c r="K11" s="267">
        <v>1080</v>
      </c>
      <c r="L11" s="267">
        <v>1080</v>
      </c>
      <c r="M11" s="267">
        <v>1088</v>
      </c>
      <c r="N11" s="267">
        <v>1080</v>
      </c>
      <c r="O11" s="263">
        <f>SUM(C11:N11)</f>
        <v>13025</v>
      </c>
      <c r="P11" s="268"/>
    </row>
    <row r="12" spans="1:16" ht="12.75">
      <c r="A12" s="265" t="s">
        <v>11</v>
      </c>
      <c r="B12" s="266" t="s">
        <v>14</v>
      </c>
      <c r="C12" s="267"/>
      <c r="D12" s="267"/>
      <c r="E12" s="267">
        <v>1118</v>
      </c>
      <c r="F12" s="267"/>
      <c r="G12" s="267"/>
      <c r="H12" s="267"/>
      <c r="I12" s="267"/>
      <c r="J12" s="267"/>
      <c r="K12" s="267">
        <v>1550</v>
      </c>
      <c r="L12" s="267"/>
      <c r="M12" s="267"/>
      <c r="N12" s="267"/>
      <c r="O12" s="263">
        <f>SUM(D12:N12)</f>
        <v>2668</v>
      </c>
      <c r="P12" s="268"/>
    </row>
    <row r="13" spans="1:16" ht="12.75">
      <c r="A13" s="265" t="s">
        <v>13</v>
      </c>
      <c r="B13" s="266" t="s">
        <v>16</v>
      </c>
      <c r="C13" s="267"/>
      <c r="D13" s="267">
        <v>30</v>
      </c>
      <c r="E13" s="267">
        <v>30</v>
      </c>
      <c r="F13" s="267">
        <v>30</v>
      </c>
      <c r="G13" s="267">
        <v>30</v>
      </c>
      <c r="H13" s="267">
        <v>30</v>
      </c>
      <c r="I13" s="267">
        <v>30</v>
      </c>
      <c r="J13" s="267">
        <v>30</v>
      </c>
      <c r="K13" s="267">
        <v>30</v>
      </c>
      <c r="L13" s="267">
        <v>20</v>
      </c>
      <c r="M13" s="267">
        <v>24</v>
      </c>
      <c r="N13" s="267"/>
      <c r="O13" s="263">
        <f>SUM(D13:M13)</f>
        <v>284</v>
      </c>
      <c r="P13" s="268"/>
    </row>
    <row r="14" spans="1:16" ht="12.75">
      <c r="A14" s="265" t="s">
        <v>15</v>
      </c>
      <c r="B14" s="266" t="s">
        <v>77</v>
      </c>
      <c r="C14" s="267">
        <v>551</v>
      </c>
      <c r="D14" s="267">
        <v>551</v>
      </c>
      <c r="E14" s="267">
        <v>765</v>
      </c>
      <c r="F14" s="267">
        <v>765</v>
      </c>
      <c r="G14" s="267">
        <v>765</v>
      </c>
      <c r="H14" s="267">
        <v>765</v>
      </c>
      <c r="I14" s="267">
        <v>765</v>
      </c>
      <c r="J14" s="267">
        <v>765</v>
      </c>
      <c r="K14" s="267">
        <v>765</v>
      </c>
      <c r="L14" s="267">
        <v>765</v>
      </c>
      <c r="M14" s="267">
        <v>765</v>
      </c>
      <c r="N14" s="267">
        <v>428</v>
      </c>
      <c r="O14" s="263">
        <f>SUM(C14:N14)</f>
        <v>8415</v>
      </c>
      <c r="P14" s="268"/>
    </row>
    <row r="15" spans="1:16" ht="12.75">
      <c r="A15" s="265"/>
      <c r="B15" s="269" t="s">
        <v>224</v>
      </c>
      <c r="C15" s="270">
        <f aca="true" t="shared" si="0" ref="C15:O15">SUM(C11:C14)</f>
        <v>1631</v>
      </c>
      <c r="D15" s="270">
        <f t="shared" si="0"/>
        <v>1718</v>
      </c>
      <c r="E15" s="270">
        <f t="shared" si="0"/>
        <v>2993</v>
      </c>
      <c r="F15" s="270">
        <f t="shared" si="0"/>
        <v>1875</v>
      </c>
      <c r="G15" s="270">
        <f t="shared" si="0"/>
        <v>1875</v>
      </c>
      <c r="H15" s="270">
        <f t="shared" si="0"/>
        <v>1875</v>
      </c>
      <c r="I15" s="270">
        <f t="shared" si="0"/>
        <v>1875</v>
      </c>
      <c r="J15" s="270">
        <f t="shared" si="0"/>
        <v>1875</v>
      </c>
      <c r="K15" s="270">
        <f t="shared" si="0"/>
        <v>3425</v>
      </c>
      <c r="L15" s="270">
        <f t="shared" si="0"/>
        <v>1865</v>
      </c>
      <c r="M15" s="270">
        <f t="shared" si="0"/>
        <v>1877</v>
      </c>
      <c r="N15" s="270">
        <f t="shared" si="0"/>
        <v>1508</v>
      </c>
      <c r="O15" s="273">
        <f t="shared" si="0"/>
        <v>24392</v>
      </c>
      <c r="P15" s="390"/>
    </row>
    <row r="16" spans="1:15" ht="12.75">
      <c r="A16" s="260" t="s">
        <v>24</v>
      </c>
      <c r="B16" s="261" t="s">
        <v>225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3"/>
    </row>
    <row r="17" spans="1:15" ht="12.75">
      <c r="A17" s="265" t="s">
        <v>9</v>
      </c>
      <c r="B17" s="266" t="s">
        <v>12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3"/>
    </row>
    <row r="18" spans="1:15" ht="12.75">
      <c r="A18" s="265" t="s">
        <v>11</v>
      </c>
      <c r="B18" s="271" t="s">
        <v>18</v>
      </c>
      <c r="C18" s="272"/>
      <c r="D18" s="267"/>
      <c r="E18" s="267"/>
      <c r="F18" s="267"/>
      <c r="G18" s="267"/>
      <c r="H18" s="267">
        <v>1132</v>
      </c>
      <c r="I18" s="267"/>
      <c r="J18" s="267"/>
      <c r="K18" s="267"/>
      <c r="L18" s="267"/>
      <c r="M18" s="267"/>
      <c r="N18" s="267"/>
      <c r="O18" s="263">
        <v>1132</v>
      </c>
    </row>
    <row r="19" spans="1:15" ht="12.75">
      <c r="A19" s="265" t="s">
        <v>13</v>
      </c>
      <c r="B19" s="266" t="s">
        <v>81</v>
      </c>
      <c r="C19" s="262"/>
      <c r="D19" s="262">
        <v>5160</v>
      </c>
      <c r="E19" s="262"/>
      <c r="F19" s="262"/>
      <c r="G19" s="262">
        <v>2950</v>
      </c>
      <c r="H19" s="262"/>
      <c r="I19" s="262"/>
      <c r="J19" s="262"/>
      <c r="K19" s="262"/>
      <c r="L19" s="262"/>
      <c r="M19" s="262"/>
      <c r="N19" s="262"/>
      <c r="O19" s="263">
        <v>8110</v>
      </c>
    </row>
    <row r="20" spans="1:15" ht="12.75">
      <c r="A20" s="265"/>
      <c r="B20" s="261" t="s">
        <v>226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>
        <f>SUM(O18:O19)</f>
        <v>9242</v>
      </c>
    </row>
    <row r="21" spans="1:15" ht="12.75">
      <c r="A21" s="265"/>
      <c r="B21" s="269" t="s">
        <v>227</v>
      </c>
      <c r="C21" s="270">
        <v>1631</v>
      </c>
      <c r="D21" s="270">
        <f>SUM(D15:D20)</f>
        <v>6878</v>
      </c>
      <c r="E21" s="270">
        <v>3050</v>
      </c>
      <c r="F21" s="270">
        <v>1875</v>
      </c>
      <c r="G21" s="270">
        <v>1875</v>
      </c>
      <c r="H21" s="270">
        <v>3007</v>
      </c>
      <c r="I21" s="270">
        <v>1420</v>
      </c>
      <c r="J21" s="270">
        <v>1420</v>
      </c>
      <c r="K21" s="270">
        <v>3425</v>
      </c>
      <c r="L21" s="270">
        <v>1865</v>
      </c>
      <c r="M21" s="270">
        <v>1877</v>
      </c>
      <c r="N21" s="270">
        <v>1508</v>
      </c>
      <c r="O21" s="273">
        <v>33634</v>
      </c>
    </row>
    <row r="22" spans="1:15" ht="12.75">
      <c r="A22" s="260" t="s">
        <v>56</v>
      </c>
      <c r="B22" s="261" t="s">
        <v>85</v>
      </c>
      <c r="C22" s="262"/>
      <c r="D22" s="262"/>
      <c r="E22" s="262"/>
      <c r="F22" s="262"/>
      <c r="G22" s="262"/>
      <c r="H22" s="262"/>
      <c r="I22" s="262">
        <v>1146</v>
      </c>
      <c r="J22" s="262"/>
      <c r="K22" s="262">
        <v>3100</v>
      </c>
      <c r="L22" s="262"/>
      <c r="M22" s="262"/>
      <c r="N22" s="262"/>
      <c r="O22" s="263">
        <f>SUM(I22:K22)</f>
        <v>4246</v>
      </c>
    </row>
    <row r="23" spans="1:15" ht="12.75">
      <c r="A23" s="265"/>
      <c r="B23" s="269" t="s">
        <v>136</v>
      </c>
      <c r="C23" s="270">
        <v>1631</v>
      </c>
      <c r="D23" s="270">
        <v>6821</v>
      </c>
      <c r="E23" s="270">
        <v>3050</v>
      </c>
      <c r="F23" s="270">
        <v>1875</v>
      </c>
      <c r="G23" s="270">
        <v>1875</v>
      </c>
      <c r="H23" s="270">
        <v>1875</v>
      </c>
      <c r="I23" s="270">
        <f>SUM(I21:I22)</f>
        <v>2566</v>
      </c>
      <c r="J23" s="270">
        <v>1420</v>
      </c>
      <c r="K23" s="270">
        <f>SUM(K21:K22)</f>
        <v>6525</v>
      </c>
      <c r="L23" s="270">
        <v>1865</v>
      </c>
      <c r="M23" s="270">
        <v>1877</v>
      </c>
      <c r="N23" s="270">
        <v>1508</v>
      </c>
      <c r="O23" s="270">
        <f>SUM(O21:O22)</f>
        <v>37880</v>
      </c>
    </row>
    <row r="24" spans="1:15" ht="12.75">
      <c r="A24" s="265"/>
      <c r="B24" s="274" t="s">
        <v>27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63"/>
    </row>
    <row r="25" spans="1:15" s="27" customFormat="1" ht="12.75">
      <c r="A25" s="260" t="s">
        <v>7</v>
      </c>
      <c r="B25" s="274" t="s">
        <v>137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63"/>
    </row>
    <row r="26" spans="1:16" s="27" customFormat="1" ht="12.75">
      <c r="A26" s="265" t="s">
        <v>9</v>
      </c>
      <c r="B26" s="276" t="s">
        <v>228</v>
      </c>
      <c r="C26" s="275">
        <v>712</v>
      </c>
      <c r="D26" s="275">
        <v>700</v>
      </c>
      <c r="E26" s="275">
        <v>751</v>
      </c>
      <c r="F26" s="275">
        <v>651</v>
      </c>
      <c r="G26" s="275">
        <v>1005</v>
      </c>
      <c r="H26" s="275">
        <v>1005</v>
      </c>
      <c r="I26" s="275">
        <v>1005</v>
      </c>
      <c r="J26" s="275">
        <v>1005</v>
      </c>
      <c r="K26" s="275">
        <v>1005</v>
      </c>
      <c r="L26" s="275">
        <v>1005</v>
      </c>
      <c r="M26" s="275">
        <v>1005</v>
      </c>
      <c r="N26" s="275">
        <v>1005</v>
      </c>
      <c r="O26" s="263">
        <f>SUM(C26:N26)</f>
        <v>10854</v>
      </c>
      <c r="P26" s="277"/>
    </row>
    <row r="27" spans="1:16" s="27" customFormat="1" ht="12.75">
      <c r="A27" s="265" t="s">
        <v>11</v>
      </c>
      <c r="B27" s="276" t="s">
        <v>138</v>
      </c>
      <c r="C27" s="275">
        <v>130</v>
      </c>
      <c r="D27" s="275">
        <v>130</v>
      </c>
      <c r="E27" s="275">
        <v>130</v>
      </c>
      <c r="F27" s="275">
        <v>120</v>
      </c>
      <c r="G27" s="275">
        <v>160</v>
      </c>
      <c r="H27" s="275">
        <v>160</v>
      </c>
      <c r="I27" s="275">
        <v>160</v>
      </c>
      <c r="J27" s="275">
        <v>168</v>
      </c>
      <c r="K27" s="275">
        <v>160</v>
      </c>
      <c r="L27" s="275">
        <v>170</v>
      </c>
      <c r="M27" s="275">
        <v>170</v>
      </c>
      <c r="N27" s="275">
        <v>170</v>
      </c>
      <c r="O27" s="263">
        <f>SUM(C27:N27)</f>
        <v>1828</v>
      </c>
      <c r="P27" s="277"/>
    </row>
    <row r="28" spans="1:16" s="27" customFormat="1" ht="12.75">
      <c r="A28" s="265" t="s">
        <v>13</v>
      </c>
      <c r="B28" s="276" t="s">
        <v>31</v>
      </c>
      <c r="C28" s="275">
        <v>400</v>
      </c>
      <c r="D28" s="275">
        <v>420</v>
      </c>
      <c r="E28" s="275">
        <v>450</v>
      </c>
      <c r="F28" s="275">
        <v>400</v>
      </c>
      <c r="G28" s="275">
        <v>800</v>
      </c>
      <c r="H28" s="275">
        <v>800</v>
      </c>
      <c r="I28" s="275">
        <v>800</v>
      </c>
      <c r="J28" s="275">
        <v>700</v>
      </c>
      <c r="K28" s="275">
        <v>420</v>
      </c>
      <c r="L28" s="275">
        <v>510</v>
      </c>
      <c r="M28" s="275">
        <v>400</v>
      </c>
      <c r="N28" s="275">
        <v>290</v>
      </c>
      <c r="O28" s="263">
        <f>SUM(C28:N28)</f>
        <v>6390</v>
      </c>
      <c r="P28" s="277"/>
    </row>
    <row r="29" spans="1:16" s="27" customFormat="1" ht="12.75">
      <c r="A29" s="265" t="s">
        <v>15</v>
      </c>
      <c r="B29" s="276" t="s">
        <v>32</v>
      </c>
      <c r="C29" s="275">
        <v>450</v>
      </c>
      <c r="D29" s="275">
        <v>450</v>
      </c>
      <c r="E29" s="275">
        <v>450</v>
      </c>
      <c r="F29" s="275">
        <v>450</v>
      </c>
      <c r="G29" s="275">
        <v>350</v>
      </c>
      <c r="H29" s="275">
        <v>350</v>
      </c>
      <c r="I29" s="275">
        <v>350</v>
      </c>
      <c r="J29" s="275">
        <v>350</v>
      </c>
      <c r="K29" s="275">
        <v>716</v>
      </c>
      <c r="L29" s="275">
        <v>700</v>
      </c>
      <c r="M29" s="275">
        <v>700</v>
      </c>
      <c r="N29" s="275">
        <v>700</v>
      </c>
      <c r="O29" s="263">
        <f>SUM(C29:N29)</f>
        <v>6016</v>
      </c>
      <c r="P29" s="277"/>
    </row>
    <row r="30" spans="1:16" s="27" customFormat="1" ht="12.75">
      <c r="A30" s="265" t="s">
        <v>17</v>
      </c>
      <c r="B30" s="276" t="s">
        <v>33</v>
      </c>
      <c r="C30" s="275"/>
      <c r="D30" s="275"/>
      <c r="E30" s="275"/>
      <c r="F30" s="275">
        <v>225</v>
      </c>
      <c r="G30" s="275"/>
      <c r="H30" s="275"/>
      <c r="I30" s="275"/>
      <c r="J30" s="275"/>
      <c r="K30" s="275"/>
      <c r="L30" s="275">
        <v>225</v>
      </c>
      <c r="M30" s="275"/>
      <c r="N30" s="275"/>
      <c r="O30" s="263">
        <f>SUM(C30:N30)</f>
        <v>450</v>
      </c>
      <c r="P30" s="277"/>
    </row>
    <row r="31" spans="1:15" s="27" customFormat="1" ht="12.75">
      <c r="A31" s="265"/>
      <c r="B31" s="274" t="s">
        <v>128</v>
      </c>
      <c r="C31" s="278">
        <f>SUM(C26:C30)</f>
        <v>1692</v>
      </c>
      <c r="D31" s="278">
        <f>SUM(D26:D30)</f>
        <v>1700</v>
      </c>
      <c r="E31" s="278">
        <f>SUM(E26:E30)</f>
        <v>1781</v>
      </c>
      <c r="F31" s="278">
        <f>SUM(F26:F30)</f>
        <v>1846</v>
      </c>
      <c r="G31" s="278">
        <f>SUM(G25:G29)</f>
        <v>2315</v>
      </c>
      <c r="H31" s="278">
        <f>SUM(H26:H30)</f>
        <v>2315</v>
      </c>
      <c r="I31" s="278">
        <f>SUM(I25:I29)</f>
        <v>2315</v>
      </c>
      <c r="J31" s="278">
        <f>SUM(J26:J30)</f>
        <v>2223</v>
      </c>
      <c r="K31" s="278">
        <f>SUM(K26:K30)</f>
        <v>2301</v>
      </c>
      <c r="L31" s="278">
        <f>SUM(L26:L30)</f>
        <v>2610</v>
      </c>
      <c r="M31" s="278">
        <f>SUM(M25:M30)</f>
        <v>2275</v>
      </c>
      <c r="N31" s="278">
        <f>SUM(N25:N30)</f>
        <v>2165</v>
      </c>
      <c r="O31" s="273">
        <f>SUM(O26:O30)</f>
        <v>25538</v>
      </c>
    </row>
    <row r="32" spans="1:15" s="27" customFormat="1" ht="12.75">
      <c r="A32" s="260" t="s">
        <v>24</v>
      </c>
      <c r="B32" s="274" t="s">
        <v>139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63"/>
    </row>
    <row r="33" spans="1:15" s="27" customFormat="1" ht="12.75">
      <c r="A33" s="167" t="s">
        <v>9</v>
      </c>
      <c r="B33" s="276" t="s">
        <v>35</v>
      </c>
      <c r="C33" s="275"/>
      <c r="D33" s="275"/>
      <c r="E33" s="275"/>
      <c r="F33" s="275"/>
      <c r="G33" s="275">
        <v>300</v>
      </c>
      <c r="H33" s="275"/>
      <c r="I33" s="275"/>
      <c r="J33" s="275">
        <v>955</v>
      </c>
      <c r="K33" s="275"/>
      <c r="L33" s="275"/>
      <c r="M33" s="275"/>
      <c r="N33" s="275"/>
      <c r="O33" s="263">
        <f>SUM(C33:L33)</f>
        <v>1255</v>
      </c>
    </row>
    <row r="34" spans="1:15" s="27" customFormat="1" ht="12.75">
      <c r="A34" s="167" t="s">
        <v>11</v>
      </c>
      <c r="B34" s="276" t="s">
        <v>36</v>
      </c>
      <c r="C34" s="275"/>
      <c r="D34" s="275"/>
      <c r="E34" s="275"/>
      <c r="F34" s="275"/>
      <c r="G34" s="275"/>
      <c r="H34" s="275">
        <v>2950</v>
      </c>
      <c r="I34" s="275"/>
      <c r="J34" s="275"/>
      <c r="K34" s="275"/>
      <c r="L34" s="275">
        <v>1845</v>
      </c>
      <c r="M34" s="275"/>
      <c r="N34" s="275"/>
      <c r="O34" s="263">
        <v>4795</v>
      </c>
    </row>
    <row r="35" spans="1:16" s="27" customFormat="1" ht="12.75">
      <c r="A35" s="167" t="s">
        <v>13</v>
      </c>
      <c r="B35" s="276" t="s">
        <v>38</v>
      </c>
      <c r="C35" s="275"/>
      <c r="D35" s="275">
        <v>5160</v>
      </c>
      <c r="E35" s="275"/>
      <c r="F35" s="275"/>
      <c r="G35" s="275"/>
      <c r="H35" s="275">
        <v>1132</v>
      </c>
      <c r="I35" s="275"/>
      <c r="J35" s="275"/>
      <c r="K35" s="275"/>
      <c r="L35" s="275"/>
      <c r="M35" s="275"/>
      <c r="N35" s="275"/>
      <c r="O35" s="263">
        <v>6292</v>
      </c>
      <c r="P35" s="277"/>
    </row>
    <row r="36" spans="1:15" s="27" customFormat="1" ht="12.75">
      <c r="A36" s="265"/>
      <c r="B36" s="274" t="s">
        <v>229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3"/>
    </row>
    <row r="37" spans="1:15" s="27" customFormat="1" ht="12.75">
      <c r="A37" s="260" t="s">
        <v>56</v>
      </c>
      <c r="B37" s="274" t="s">
        <v>40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63"/>
    </row>
    <row r="38" spans="1:16" ht="15" customHeight="1">
      <c r="A38" s="63"/>
      <c r="B38" s="274" t="s">
        <v>230</v>
      </c>
      <c r="C38" s="278">
        <v>1692</v>
      </c>
      <c r="D38" s="278">
        <f>SUM(D31:D36)</f>
        <v>6860</v>
      </c>
      <c r="E38" s="278">
        <f>SUM(E36+E31)</f>
        <v>1781</v>
      </c>
      <c r="F38" s="278">
        <v>1846</v>
      </c>
      <c r="G38" s="278">
        <v>2616</v>
      </c>
      <c r="H38" s="278">
        <v>4082</v>
      </c>
      <c r="I38" s="278">
        <v>2315</v>
      </c>
      <c r="J38" s="278">
        <f>SUM(J31:J34)</f>
        <v>3178</v>
      </c>
      <c r="K38" s="278">
        <v>2301</v>
      </c>
      <c r="L38" s="278">
        <f>SUM(L31:L35)</f>
        <v>4455</v>
      </c>
      <c r="M38" s="278">
        <f>SUM(M36+M31)</f>
        <v>2275</v>
      </c>
      <c r="N38" s="278">
        <v>2165</v>
      </c>
      <c r="O38" s="278">
        <f>SUM(O31:O36)</f>
        <v>37880</v>
      </c>
      <c r="P38" s="346"/>
    </row>
    <row r="39" spans="3:15" ht="15.75"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49"/>
    </row>
    <row r="40" spans="3:15" ht="15.75"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49"/>
    </row>
  </sheetData>
  <sheetProtection selectLockedCells="1" selectUnlockedCells="1"/>
  <mergeCells count="1">
    <mergeCell ref="A5:O5"/>
  </mergeCells>
  <printOptions/>
  <pageMargins left="0.42986111111111114" right="0.42986111111111114" top="0.1875" bottom="0.2590277777777778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7">
      <selection activeCell="K17" sqref="K17"/>
    </sheetView>
  </sheetViews>
  <sheetFormatPr defaultColWidth="9.00390625" defaultRowHeight="12.75"/>
  <cols>
    <col min="1" max="1" width="38.75390625" style="88" customWidth="1"/>
    <col min="2" max="2" width="10.125" style="88" customWidth="1"/>
    <col min="3" max="3" width="10.875" style="88" customWidth="1"/>
    <col min="4" max="4" width="11.125" style="88" customWidth="1"/>
    <col min="5" max="5" width="10.375" style="88" customWidth="1"/>
    <col min="6" max="6" width="11.75390625" style="88" customWidth="1"/>
    <col min="7" max="7" width="9.125" style="88" customWidth="1"/>
  </cols>
  <sheetData>
    <row r="1" ht="14.25" customHeight="1">
      <c r="F1" s="89" t="s">
        <v>231</v>
      </c>
    </row>
    <row r="2" ht="12" customHeight="1">
      <c r="F2" s="89" t="s">
        <v>1</v>
      </c>
    </row>
    <row r="4" spans="1:6" ht="55.5" customHeight="1">
      <c r="A4" s="502" t="s">
        <v>354</v>
      </c>
      <c r="B4" s="502"/>
      <c r="C4" s="502"/>
      <c r="D4" s="502"/>
      <c r="E4" s="502"/>
      <c r="F4" s="502"/>
    </row>
    <row r="5" spans="1:5" ht="14.25" customHeight="1">
      <c r="A5" s="280"/>
      <c r="B5" s="281"/>
      <c r="C5" s="281"/>
      <c r="D5" s="281"/>
      <c r="E5" s="281"/>
    </row>
    <row r="7" ht="15.75">
      <c r="F7" s="89" t="s">
        <v>2</v>
      </c>
    </row>
    <row r="8" spans="1:6" ht="51" customHeight="1">
      <c r="A8" s="503" t="s">
        <v>4</v>
      </c>
      <c r="B8" s="503" t="s">
        <v>232</v>
      </c>
      <c r="C8" s="504" t="s">
        <v>233</v>
      </c>
      <c r="D8" s="505"/>
      <c r="E8" s="506"/>
      <c r="F8" s="503" t="s">
        <v>157</v>
      </c>
    </row>
    <row r="9" spans="1:6" ht="30.75" customHeight="1">
      <c r="A9" s="503"/>
      <c r="B9" s="503"/>
      <c r="C9" s="282" t="s">
        <v>234</v>
      </c>
      <c r="D9" s="282" t="s">
        <v>235</v>
      </c>
      <c r="E9" s="282" t="s">
        <v>236</v>
      </c>
      <c r="F9" s="503"/>
    </row>
    <row r="10" spans="1:6" ht="15.75">
      <c r="A10" s="44" t="s">
        <v>237</v>
      </c>
      <c r="B10" s="20">
        <v>2115</v>
      </c>
      <c r="C10" s="20">
        <v>2115</v>
      </c>
      <c r="D10" s="20">
        <v>2115</v>
      </c>
      <c r="E10" s="20">
        <v>2115</v>
      </c>
      <c r="F10" s="20">
        <f>SUM(B10:E10)</f>
        <v>8460</v>
      </c>
    </row>
    <row r="11" spans="1:6" ht="15.75">
      <c r="A11" s="44" t="s">
        <v>238</v>
      </c>
      <c r="B11" s="20"/>
      <c r="C11" s="20"/>
      <c r="D11" s="20"/>
      <c r="E11" s="20"/>
      <c r="F11" s="20"/>
    </row>
    <row r="12" spans="1:7" s="27" customFormat="1" ht="15.75">
      <c r="A12" s="44" t="s">
        <v>239</v>
      </c>
      <c r="B12" s="20"/>
      <c r="C12" s="20"/>
      <c r="D12" s="20"/>
      <c r="E12" s="20"/>
      <c r="F12" s="20"/>
      <c r="G12" s="88"/>
    </row>
    <row r="13" spans="1:6" ht="17.25" customHeight="1">
      <c r="A13" s="44" t="s">
        <v>240</v>
      </c>
      <c r="B13" s="20"/>
      <c r="C13" s="20"/>
      <c r="D13" s="20"/>
      <c r="E13" s="20"/>
      <c r="F13" s="20"/>
    </row>
    <row r="14" spans="1:6" ht="18" customHeight="1">
      <c r="A14" s="44" t="s">
        <v>241</v>
      </c>
      <c r="B14" s="20"/>
      <c r="C14" s="20"/>
      <c r="D14" s="20"/>
      <c r="E14" s="20"/>
      <c r="F14" s="20"/>
    </row>
    <row r="15" spans="1:6" ht="18" customHeight="1">
      <c r="A15" s="44" t="s">
        <v>242</v>
      </c>
      <c r="B15" s="20">
        <v>2115</v>
      </c>
      <c r="C15" s="20">
        <v>2115</v>
      </c>
      <c r="D15" s="20">
        <v>2115</v>
      </c>
      <c r="E15" s="20">
        <v>2115</v>
      </c>
      <c r="F15" s="20">
        <v>8460</v>
      </c>
    </row>
    <row r="16" spans="1:7" s="33" customFormat="1" ht="18" customHeight="1">
      <c r="A16" s="283" t="s">
        <v>243</v>
      </c>
      <c r="B16" s="29">
        <v>1058</v>
      </c>
      <c r="C16" s="29">
        <v>1058</v>
      </c>
      <c r="D16" s="29">
        <v>1058</v>
      </c>
      <c r="E16" s="29">
        <v>1058</v>
      </c>
      <c r="F16" s="29">
        <f>SUM(B16:E16)</f>
        <v>4232</v>
      </c>
      <c r="G16" s="202"/>
    </row>
    <row r="17" spans="1:6" ht="18" customHeight="1">
      <c r="A17" s="44" t="s">
        <v>244</v>
      </c>
      <c r="B17" s="20"/>
      <c r="C17" s="20"/>
      <c r="D17" s="20"/>
      <c r="E17" s="20"/>
      <c r="F17" s="20"/>
    </row>
    <row r="18" spans="1:6" ht="18" customHeight="1">
      <c r="A18" s="44" t="s">
        <v>245</v>
      </c>
      <c r="B18" s="20"/>
      <c r="C18" s="20"/>
      <c r="D18" s="20"/>
      <c r="E18" s="20"/>
      <c r="F18" s="20"/>
    </row>
    <row r="19" spans="1:6" ht="18" customHeight="1">
      <c r="A19" s="44" t="s">
        <v>246</v>
      </c>
      <c r="B19" s="20"/>
      <c r="C19" s="20"/>
      <c r="D19" s="20"/>
      <c r="E19" s="20"/>
      <c r="F19" s="20"/>
    </row>
    <row r="20" spans="1:6" ht="34.5" customHeight="1">
      <c r="A20" s="284" t="s">
        <v>367</v>
      </c>
      <c r="B20" s="20">
        <v>5160</v>
      </c>
      <c r="C20" s="20"/>
      <c r="D20" s="20"/>
      <c r="E20" s="20"/>
      <c r="F20" s="20">
        <v>5160</v>
      </c>
    </row>
    <row r="21" spans="1:6" ht="18" customHeight="1">
      <c r="A21" s="44" t="s">
        <v>244</v>
      </c>
      <c r="B21" s="20"/>
      <c r="C21" s="20"/>
      <c r="D21" s="20"/>
      <c r="E21" s="20"/>
      <c r="F21" s="20"/>
    </row>
    <row r="22" spans="1:6" ht="18" customHeight="1">
      <c r="A22" s="44" t="s">
        <v>245</v>
      </c>
      <c r="B22" s="20"/>
      <c r="C22" s="20"/>
      <c r="D22" s="20"/>
      <c r="E22" s="20"/>
      <c r="F22" s="20"/>
    </row>
    <row r="23" spans="1:6" ht="18" customHeight="1">
      <c r="A23" s="44" t="s">
        <v>246</v>
      </c>
      <c r="B23" s="79"/>
      <c r="C23" s="79"/>
      <c r="D23" s="79"/>
      <c r="E23" s="79"/>
      <c r="F23" s="20"/>
    </row>
    <row r="24" spans="1:6" ht="31.5" customHeight="1">
      <c r="A24" s="284" t="s">
        <v>247</v>
      </c>
      <c r="B24" s="20"/>
      <c r="C24" s="20"/>
      <c r="D24" s="20"/>
      <c r="E24" s="20"/>
      <c r="F24" s="20"/>
    </row>
    <row r="25" spans="1:7" s="33" customFormat="1" ht="18" customHeight="1">
      <c r="A25" s="283" t="s">
        <v>368</v>
      </c>
      <c r="B25" s="29">
        <v>5160</v>
      </c>
      <c r="C25" s="29"/>
      <c r="D25" s="29"/>
      <c r="E25" s="29"/>
      <c r="F25" s="29">
        <v>5160</v>
      </c>
      <c r="G25" s="202"/>
    </row>
    <row r="26" spans="1:7" s="33" customFormat="1" ht="33" customHeight="1">
      <c r="A26" s="285" t="s">
        <v>248</v>
      </c>
      <c r="B26" s="29">
        <v>1058</v>
      </c>
      <c r="C26" s="29">
        <v>1058</v>
      </c>
      <c r="D26" s="29">
        <v>1058</v>
      </c>
      <c r="E26" s="29">
        <v>1058</v>
      </c>
      <c r="F26" s="29">
        <v>4232</v>
      </c>
      <c r="G26" s="202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F4"/>
    <mergeCell ref="A8:A9"/>
    <mergeCell ref="B8:B9"/>
    <mergeCell ref="C8:E8"/>
    <mergeCell ref="F8:F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5"/>
  <sheetViews>
    <sheetView zoomScalePageLayoutView="0" workbookViewId="0" topLeftCell="A1">
      <selection activeCell="F5" sqref="F5"/>
    </sheetView>
  </sheetViews>
  <sheetFormatPr defaultColWidth="7.875" defaultRowHeight="12.75"/>
  <cols>
    <col min="1" max="1" width="5.00390625" style="50" customWidth="1"/>
    <col min="2" max="2" width="7.625" style="50" customWidth="1"/>
    <col min="3" max="3" width="43.00390625" style="51" customWidth="1"/>
    <col min="4" max="4" width="15.875" style="52" customWidth="1"/>
    <col min="5" max="5" width="16.375" style="52" customWidth="1"/>
    <col min="6" max="6" width="12.875" style="53" customWidth="1"/>
    <col min="7" max="7" width="8.375" style="53" customWidth="1"/>
    <col min="8" max="8" width="8.375" style="53" bestFit="1" customWidth="1"/>
    <col min="9" max="247" width="7.875" style="53" customWidth="1"/>
  </cols>
  <sheetData>
    <row r="1" spans="3:5" ht="15.75">
      <c r="C1" s="54"/>
      <c r="E1" s="52" t="s">
        <v>42</v>
      </c>
    </row>
    <row r="2" spans="3:5" ht="12" customHeight="1">
      <c r="C2" s="54"/>
      <c r="E2" s="52" t="s">
        <v>43</v>
      </c>
    </row>
    <row r="3" spans="1:5" ht="22.5" customHeight="1">
      <c r="A3" s="449" t="s">
        <v>400</v>
      </c>
      <c r="B3" s="449"/>
      <c r="C3" s="449"/>
      <c r="D3" s="449"/>
      <c r="E3" s="449"/>
    </row>
    <row r="4" spans="3:5" ht="12.75" customHeight="1">
      <c r="C4" s="55"/>
      <c r="E4" s="52" t="s">
        <v>2</v>
      </c>
    </row>
    <row r="5" spans="1:255" s="57" customFormat="1" ht="47.25" customHeight="1">
      <c r="A5" s="11" t="s">
        <v>3</v>
      </c>
      <c r="B5" s="11" t="s">
        <v>402</v>
      </c>
      <c r="C5" s="56" t="s">
        <v>4</v>
      </c>
      <c r="D5" s="13" t="s">
        <v>5</v>
      </c>
      <c r="E5" s="13" t="s">
        <v>401</v>
      </c>
      <c r="IN5" s="58"/>
      <c r="IO5" s="58"/>
      <c r="IP5" s="58"/>
      <c r="IQ5" s="58"/>
      <c r="IR5" s="58"/>
      <c r="IS5" s="58"/>
      <c r="IT5" s="58"/>
      <c r="IU5" s="58"/>
    </row>
    <row r="6" spans="1:5" ht="17.25" customHeight="1">
      <c r="A6" s="45" t="s">
        <v>7</v>
      </c>
      <c r="B6" s="392"/>
      <c r="C6" s="59" t="s">
        <v>10</v>
      </c>
      <c r="D6" s="20"/>
      <c r="E6" s="43"/>
    </row>
    <row r="7" spans="1:5" ht="17.25" customHeight="1">
      <c r="A7" s="40" t="s">
        <v>9</v>
      </c>
      <c r="B7" s="24"/>
      <c r="C7" s="60" t="s">
        <v>44</v>
      </c>
      <c r="D7" s="20"/>
      <c r="E7" s="43"/>
    </row>
    <row r="8" spans="1:5" ht="17.25" customHeight="1">
      <c r="A8" s="40"/>
      <c r="B8" s="392" t="s">
        <v>404</v>
      </c>
      <c r="C8" s="61" t="s">
        <v>45</v>
      </c>
      <c r="D8" s="20">
        <v>7994</v>
      </c>
      <c r="E8" s="43">
        <v>7994</v>
      </c>
    </row>
    <row r="9" spans="1:8" ht="17.25" customHeight="1">
      <c r="A9" s="40"/>
      <c r="B9" s="392" t="s">
        <v>416</v>
      </c>
      <c r="C9" s="61" t="s">
        <v>46</v>
      </c>
      <c r="D9" s="20"/>
      <c r="E9" s="43"/>
      <c r="H9" s="62"/>
    </row>
    <row r="10" spans="1:5" ht="17.25" customHeight="1">
      <c r="A10" s="40"/>
      <c r="B10" s="392" t="s">
        <v>405</v>
      </c>
      <c r="C10" s="61" t="s">
        <v>47</v>
      </c>
      <c r="D10" s="20">
        <v>600</v>
      </c>
      <c r="E10" s="395">
        <v>4508</v>
      </c>
    </row>
    <row r="11" spans="1:5" ht="17.25" customHeight="1">
      <c r="A11" s="40"/>
      <c r="B11" s="392" t="s">
        <v>406</v>
      </c>
      <c r="C11" s="61" t="s">
        <v>48</v>
      </c>
      <c r="D11" s="20">
        <v>231</v>
      </c>
      <c r="E11" s="43">
        <v>231</v>
      </c>
    </row>
    <row r="12" spans="1:5" ht="17.25" customHeight="1">
      <c r="A12" s="40"/>
      <c r="B12" s="392" t="s">
        <v>407</v>
      </c>
      <c r="C12" s="61" t="s">
        <v>49</v>
      </c>
      <c r="D12" s="20">
        <v>112</v>
      </c>
      <c r="E12" s="43">
        <v>112</v>
      </c>
    </row>
    <row r="13" spans="1:5" ht="17.25" customHeight="1">
      <c r="A13" s="63"/>
      <c r="B13" s="399" t="s">
        <v>403</v>
      </c>
      <c r="C13" s="61" t="s">
        <v>50</v>
      </c>
      <c r="D13" s="20">
        <v>4031</v>
      </c>
      <c r="E13" s="396">
        <v>180</v>
      </c>
    </row>
    <row r="14" spans="1:255" s="65" customFormat="1" ht="17.25" customHeight="1">
      <c r="A14" s="450" t="s">
        <v>408</v>
      </c>
      <c r="B14" s="451"/>
      <c r="C14" s="452"/>
      <c r="D14" s="339">
        <v>12968</v>
      </c>
      <c r="E14" s="339">
        <f>SUM(E8:E13)</f>
        <v>13025</v>
      </c>
      <c r="IN14" s="66"/>
      <c r="IO14" s="66"/>
      <c r="IP14" s="66"/>
      <c r="IQ14" s="66"/>
      <c r="IR14" s="66"/>
      <c r="IS14" s="66"/>
      <c r="IT14" s="66"/>
      <c r="IU14" s="66"/>
    </row>
    <row r="15" spans="1:255" s="67" customFormat="1" ht="17.25" customHeight="1">
      <c r="A15" s="45" t="s">
        <v>24</v>
      </c>
      <c r="B15" s="392"/>
      <c r="C15" s="59" t="s">
        <v>52</v>
      </c>
      <c r="D15" s="29"/>
      <c r="E15" s="48"/>
      <c r="IN15" s="33"/>
      <c r="IO15" s="33"/>
      <c r="IP15" s="33"/>
      <c r="IQ15" s="33"/>
      <c r="IR15" s="33"/>
      <c r="IS15" s="33"/>
      <c r="IT15" s="33"/>
      <c r="IU15" s="33"/>
    </row>
    <row r="16" spans="1:5" ht="17.25" customHeight="1">
      <c r="A16" s="40" t="s">
        <v>9</v>
      </c>
      <c r="B16" s="24"/>
      <c r="C16" s="61" t="s">
        <v>53</v>
      </c>
      <c r="D16" s="68"/>
      <c r="E16" s="68"/>
    </row>
    <row r="17" spans="1:5" ht="17.25" customHeight="1">
      <c r="A17" s="40" t="s">
        <v>11</v>
      </c>
      <c r="B17" s="24"/>
      <c r="C17" s="61" t="s">
        <v>54</v>
      </c>
      <c r="D17" s="68"/>
      <c r="E17" s="68"/>
    </row>
    <row r="18" spans="1:255" s="67" customFormat="1" ht="17.25" customHeight="1">
      <c r="A18" s="45"/>
      <c r="B18" s="392"/>
      <c r="C18" s="344" t="s">
        <v>55</v>
      </c>
      <c r="D18" s="387"/>
      <c r="E18" s="387"/>
      <c r="IN18" s="33"/>
      <c r="IO18" s="33"/>
      <c r="IP18" s="33"/>
      <c r="IQ18" s="33"/>
      <c r="IR18" s="33"/>
      <c r="IS18" s="33"/>
      <c r="IT18" s="33"/>
      <c r="IU18" s="33"/>
    </row>
    <row r="19" spans="1:5" ht="17.25" customHeight="1">
      <c r="A19" s="45" t="s">
        <v>56</v>
      </c>
      <c r="B19" s="392"/>
      <c r="C19" s="59" t="s">
        <v>14</v>
      </c>
      <c r="D19" s="20"/>
      <c r="E19" s="43"/>
    </row>
    <row r="20" spans="1:5" ht="17.25" customHeight="1">
      <c r="A20" s="40" t="s">
        <v>9</v>
      </c>
      <c r="B20" s="24"/>
      <c r="C20" s="397" t="s">
        <v>57</v>
      </c>
      <c r="D20" s="20"/>
      <c r="E20" s="20"/>
    </row>
    <row r="21" spans="1:5" ht="17.25" customHeight="1">
      <c r="A21" s="40"/>
      <c r="B21" s="24" t="s">
        <v>413</v>
      </c>
      <c r="C21" s="61" t="s">
        <v>425</v>
      </c>
      <c r="D21" s="20">
        <v>1777</v>
      </c>
      <c r="E21" s="43">
        <v>1777</v>
      </c>
    </row>
    <row r="22" spans="1:5" ht="17.25" customHeight="1">
      <c r="A22" s="40" t="s">
        <v>11</v>
      </c>
      <c r="B22" s="24" t="s">
        <v>414</v>
      </c>
      <c r="C22" s="61" t="s">
        <v>426</v>
      </c>
      <c r="D22" s="20">
        <v>573</v>
      </c>
      <c r="E22" s="43">
        <v>573</v>
      </c>
    </row>
    <row r="23" spans="1:5" ht="17.25" customHeight="1">
      <c r="A23" s="40" t="s">
        <v>13</v>
      </c>
      <c r="B23" s="24" t="s">
        <v>421</v>
      </c>
      <c r="C23" s="61" t="s">
        <v>420</v>
      </c>
      <c r="D23" s="20"/>
      <c r="E23" s="43"/>
    </row>
    <row r="24" spans="1:5" ht="17.25" customHeight="1">
      <c r="A24" s="40"/>
      <c r="B24" s="24" t="s">
        <v>419</v>
      </c>
      <c r="C24" s="61" t="s">
        <v>422</v>
      </c>
      <c r="D24" s="20"/>
      <c r="E24" s="43"/>
    </row>
    <row r="25" spans="1:5" ht="17.25" customHeight="1">
      <c r="A25" s="40"/>
      <c r="B25" s="24"/>
      <c r="C25" s="61" t="s">
        <v>423</v>
      </c>
      <c r="D25" s="20">
        <v>0</v>
      </c>
      <c r="E25" s="396">
        <v>201</v>
      </c>
    </row>
    <row r="26" spans="1:5" ht="17.25" customHeight="1">
      <c r="A26" s="40"/>
      <c r="B26" s="24" t="s">
        <v>417</v>
      </c>
      <c r="C26" s="398" t="s">
        <v>415</v>
      </c>
      <c r="D26" s="20">
        <v>371</v>
      </c>
      <c r="E26" s="396">
        <v>89</v>
      </c>
    </row>
    <row r="27" spans="1:5" ht="17.25" customHeight="1">
      <c r="A27" s="337"/>
      <c r="B27" s="400"/>
      <c r="C27" s="401" t="s">
        <v>424</v>
      </c>
      <c r="D27" s="380">
        <f>SUM(D22:D26)</f>
        <v>944</v>
      </c>
      <c r="E27" s="402">
        <f>SUM(E22:E26)</f>
        <v>863</v>
      </c>
    </row>
    <row r="28" spans="1:5" ht="17.25" customHeight="1">
      <c r="A28" s="40" t="s">
        <v>15</v>
      </c>
      <c r="B28" s="24" t="s">
        <v>418</v>
      </c>
      <c r="C28" s="69" t="s">
        <v>58</v>
      </c>
      <c r="D28" s="20">
        <v>4</v>
      </c>
      <c r="E28" s="43">
        <v>28</v>
      </c>
    </row>
    <row r="29" spans="1:255" s="65" customFormat="1" ht="17.25" customHeight="1">
      <c r="A29" s="343"/>
      <c r="B29" s="393"/>
      <c r="C29" s="345" t="s">
        <v>59</v>
      </c>
      <c r="D29" s="339">
        <v>2725</v>
      </c>
      <c r="E29" s="339">
        <f>SUM(E28+E27+E21)</f>
        <v>2668</v>
      </c>
      <c r="IN29" s="66"/>
      <c r="IO29" s="66"/>
      <c r="IP29" s="66"/>
      <c r="IQ29" s="66"/>
      <c r="IR29" s="66"/>
      <c r="IS29" s="66"/>
      <c r="IT29" s="66"/>
      <c r="IU29" s="66"/>
    </row>
    <row r="30" spans="1:255" s="65" customFormat="1" ht="17.25" customHeight="1">
      <c r="A30" s="70" t="s">
        <v>60</v>
      </c>
      <c r="B30" s="394"/>
      <c r="C30" s="71" t="s">
        <v>16</v>
      </c>
      <c r="D30" s="29"/>
      <c r="E30" s="48"/>
      <c r="F30" s="72"/>
      <c r="IN30" s="66"/>
      <c r="IO30" s="66"/>
      <c r="IP30" s="66"/>
      <c r="IQ30" s="66"/>
      <c r="IR30" s="66"/>
      <c r="IS30" s="66"/>
      <c r="IT30" s="66"/>
      <c r="IU30" s="66"/>
    </row>
    <row r="31" spans="1:6" ht="17.25" customHeight="1">
      <c r="A31" s="40" t="s">
        <v>9</v>
      </c>
      <c r="B31" s="24"/>
      <c r="C31" s="69" t="s">
        <v>61</v>
      </c>
      <c r="D31" s="20"/>
      <c r="E31" s="43"/>
      <c r="F31" s="73"/>
    </row>
    <row r="32" spans="1:255" ht="17.25" customHeight="1">
      <c r="A32" s="40" t="s">
        <v>62</v>
      </c>
      <c r="B32" s="24"/>
      <c r="C32" s="61" t="s">
        <v>63</v>
      </c>
      <c r="D32" s="20"/>
      <c r="E32" s="20"/>
      <c r="F32" s="74"/>
      <c r="G32" s="73"/>
      <c r="IN32" s="27"/>
      <c r="IO32" s="27"/>
      <c r="IP32" s="27"/>
      <c r="IQ32" s="27"/>
      <c r="IR32" s="27"/>
      <c r="IS32" s="27"/>
      <c r="IT32" s="27"/>
      <c r="IU32" s="27"/>
    </row>
    <row r="33" spans="1:255" ht="17.25" customHeight="1">
      <c r="A33" s="40" t="s">
        <v>13</v>
      </c>
      <c r="B33" s="24" t="s">
        <v>464</v>
      </c>
      <c r="C33" s="61" t="s">
        <v>64</v>
      </c>
      <c r="D33" s="20">
        <v>250</v>
      </c>
      <c r="E33" s="396">
        <v>230</v>
      </c>
      <c r="IN33" s="27"/>
      <c r="IO33" s="27"/>
      <c r="IP33" s="27"/>
      <c r="IQ33" s="27"/>
      <c r="IR33" s="27"/>
      <c r="IS33" s="27"/>
      <c r="IT33" s="27"/>
      <c r="IU33" s="27"/>
    </row>
    <row r="34" spans="1:5" s="53" customFormat="1" ht="18" customHeight="1">
      <c r="A34" s="40" t="s">
        <v>15</v>
      </c>
      <c r="B34" s="24" t="s">
        <v>463</v>
      </c>
      <c r="C34" s="61" t="s">
        <v>65</v>
      </c>
      <c r="D34" s="20">
        <v>34</v>
      </c>
      <c r="E34" s="43">
        <v>34</v>
      </c>
    </row>
    <row r="35" spans="1:5" s="53" customFormat="1" ht="18" customHeight="1">
      <c r="A35" s="40" t="s">
        <v>17</v>
      </c>
      <c r="B35" s="24"/>
      <c r="C35" s="61" t="s">
        <v>66</v>
      </c>
      <c r="D35" s="20"/>
      <c r="E35" s="20"/>
    </row>
    <row r="36" spans="1:5" s="53" customFormat="1" ht="19.5" customHeight="1">
      <c r="A36" s="40" t="s">
        <v>19</v>
      </c>
      <c r="B36" s="24"/>
      <c r="C36" s="75" t="s">
        <v>67</v>
      </c>
      <c r="D36" s="20"/>
      <c r="E36" s="43"/>
    </row>
    <row r="37" spans="1:255" ht="17.25" customHeight="1">
      <c r="A37" s="40" t="s">
        <v>21</v>
      </c>
      <c r="B37" s="24"/>
      <c r="C37" s="61" t="s">
        <v>68</v>
      </c>
      <c r="D37" s="20"/>
      <c r="E37" s="43"/>
      <c r="IN37" s="27"/>
      <c r="IO37" s="27"/>
      <c r="IP37" s="27"/>
      <c r="IQ37" s="27"/>
      <c r="IR37" s="27"/>
      <c r="IS37" s="27"/>
      <c r="IT37" s="27"/>
      <c r="IU37" s="27"/>
    </row>
    <row r="38" spans="1:255" ht="17.25" customHeight="1">
      <c r="A38" s="40" t="s">
        <v>37</v>
      </c>
      <c r="B38" s="24"/>
      <c r="C38" s="61" t="s">
        <v>69</v>
      </c>
      <c r="D38" s="20">
        <v>20</v>
      </c>
      <c r="E38" s="43">
        <v>20</v>
      </c>
      <c r="IN38" s="27"/>
      <c r="IO38" s="27"/>
      <c r="IP38" s="27"/>
      <c r="IQ38" s="27"/>
      <c r="IR38" s="27"/>
      <c r="IS38" s="27"/>
      <c r="IT38" s="27"/>
      <c r="IU38" s="27"/>
    </row>
    <row r="39" spans="1:255" s="65" customFormat="1" ht="16.5" customHeight="1">
      <c r="A39" s="343"/>
      <c r="B39" s="393" t="s">
        <v>462</v>
      </c>
      <c r="C39" s="344" t="s">
        <v>70</v>
      </c>
      <c r="D39" s="339">
        <v>284</v>
      </c>
      <c r="E39" s="339">
        <f>SUM(E33:E38)</f>
        <v>284</v>
      </c>
      <c r="IN39" s="66"/>
      <c r="IO39" s="66"/>
      <c r="IP39" s="66"/>
      <c r="IQ39" s="66"/>
      <c r="IR39" s="66"/>
      <c r="IS39" s="66"/>
      <c r="IT39" s="66"/>
      <c r="IU39" s="66"/>
    </row>
    <row r="40" spans="1:255" s="65" customFormat="1" ht="17.25" customHeight="1">
      <c r="A40" s="70" t="s">
        <v>71</v>
      </c>
      <c r="B40" s="394"/>
      <c r="C40" s="59" t="s">
        <v>18</v>
      </c>
      <c r="D40" s="29"/>
      <c r="E40" s="48"/>
      <c r="IN40" s="66"/>
      <c r="IO40" s="66"/>
      <c r="IP40" s="66"/>
      <c r="IQ40" s="66"/>
      <c r="IR40" s="66"/>
      <c r="IS40" s="66"/>
      <c r="IT40" s="66"/>
      <c r="IU40" s="66"/>
    </row>
    <row r="41" spans="1:255" ht="17.25" customHeight="1">
      <c r="A41" s="40" t="s">
        <v>9</v>
      </c>
      <c r="B41" s="24"/>
      <c r="C41" s="61" t="s">
        <v>72</v>
      </c>
      <c r="D41" s="43"/>
      <c r="E41" s="43"/>
      <c r="IN41" s="27"/>
      <c r="IO41" s="27"/>
      <c r="IP41" s="27"/>
      <c r="IQ41" s="27"/>
      <c r="IR41" s="27"/>
      <c r="IS41" s="27"/>
      <c r="IT41" s="27"/>
      <c r="IU41" s="27"/>
    </row>
    <row r="42" spans="1:255" ht="17.25" customHeight="1">
      <c r="A42" s="40" t="s">
        <v>62</v>
      </c>
      <c r="B42" s="24"/>
      <c r="C42" s="61" t="s">
        <v>73</v>
      </c>
      <c r="D42" s="20"/>
      <c r="E42" s="43"/>
      <c r="IN42" s="27"/>
      <c r="IO42" s="27"/>
      <c r="IP42" s="27"/>
      <c r="IQ42" s="27"/>
      <c r="IR42" s="27"/>
      <c r="IS42" s="27"/>
      <c r="IT42" s="27"/>
      <c r="IU42" s="27"/>
    </row>
    <row r="43" spans="1:255" ht="16.5" customHeight="1">
      <c r="A43" s="40" t="s">
        <v>13</v>
      </c>
      <c r="B43" s="24"/>
      <c r="C43" s="61" t="s">
        <v>74</v>
      </c>
      <c r="D43" s="20"/>
      <c r="E43" s="43"/>
      <c r="IN43" s="27"/>
      <c r="IO43" s="27"/>
      <c r="IP43" s="27"/>
      <c r="IQ43" s="27"/>
      <c r="IR43" s="27"/>
      <c r="IS43" s="27"/>
      <c r="IT43" s="27"/>
      <c r="IU43" s="27"/>
    </row>
    <row r="44" spans="1:255" s="65" customFormat="1" ht="17.25" customHeight="1">
      <c r="A44" s="70"/>
      <c r="B44" s="394"/>
      <c r="C44" s="59" t="s">
        <v>75</v>
      </c>
      <c r="D44" s="29"/>
      <c r="E44" s="29"/>
      <c r="IN44" s="66"/>
      <c r="IO44" s="66"/>
      <c r="IP44" s="66"/>
      <c r="IQ44" s="66"/>
      <c r="IR44" s="66"/>
      <c r="IS44" s="66"/>
      <c r="IT44" s="66"/>
      <c r="IU44" s="66"/>
    </row>
    <row r="45" spans="1:255" s="65" customFormat="1" ht="17.25" customHeight="1">
      <c r="A45" s="70" t="s">
        <v>76</v>
      </c>
      <c r="B45" s="394" t="s">
        <v>409</v>
      </c>
      <c r="C45" s="59" t="s">
        <v>77</v>
      </c>
      <c r="D45" s="29"/>
      <c r="E45" s="48"/>
      <c r="IN45" s="66"/>
      <c r="IO45" s="66"/>
      <c r="IP45" s="66"/>
      <c r="IQ45" s="66"/>
      <c r="IR45" s="66"/>
      <c r="IS45" s="66"/>
      <c r="IT45" s="66"/>
      <c r="IU45" s="66"/>
    </row>
    <row r="46" spans="1:252" s="53" customFormat="1" ht="17.25" customHeight="1">
      <c r="A46" s="40" t="s">
        <v>9</v>
      </c>
      <c r="B46" s="24"/>
      <c r="C46" s="61" t="s">
        <v>78</v>
      </c>
      <c r="D46" s="20">
        <v>8415</v>
      </c>
      <c r="E46" s="43">
        <v>8415</v>
      </c>
      <c r="IN46" s="27"/>
      <c r="IO46" s="27"/>
      <c r="IP46" s="27"/>
      <c r="IQ46" s="27"/>
      <c r="IR46" s="27"/>
    </row>
    <row r="47" spans="1:252" s="53" customFormat="1" ht="17.25" customHeight="1">
      <c r="A47" s="76" t="s">
        <v>62</v>
      </c>
      <c r="B47" s="36"/>
      <c r="C47" s="77" t="s">
        <v>410</v>
      </c>
      <c r="D47" s="38"/>
      <c r="E47" s="78"/>
      <c r="IN47" s="27"/>
      <c r="IO47" s="27"/>
      <c r="IP47" s="27"/>
      <c r="IQ47" s="27"/>
      <c r="IR47" s="27"/>
    </row>
    <row r="48" spans="1:252" s="53" customFormat="1" ht="17.25" customHeight="1">
      <c r="A48" s="76"/>
      <c r="B48" s="36"/>
      <c r="C48" s="77" t="s">
        <v>411</v>
      </c>
      <c r="D48" s="38"/>
      <c r="E48" s="78"/>
      <c r="IN48" s="27"/>
      <c r="IO48" s="27"/>
      <c r="IP48" s="27"/>
      <c r="IQ48" s="27"/>
      <c r="IR48" s="27"/>
    </row>
    <row r="49" spans="1:255" s="65" customFormat="1" ht="18" customHeight="1">
      <c r="A49" s="337"/>
      <c r="B49" s="337"/>
      <c r="C49" s="338" t="s">
        <v>79</v>
      </c>
      <c r="D49" s="339">
        <v>8415</v>
      </c>
      <c r="E49" s="339">
        <v>8415</v>
      </c>
      <c r="IN49" s="66"/>
      <c r="IO49" s="66"/>
      <c r="IP49" s="66"/>
      <c r="IQ49" s="66"/>
      <c r="IR49" s="66"/>
      <c r="IS49" s="66"/>
      <c r="IT49" s="66"/>
      <c r="IU49" s="66"/>
    </row>
    <row r="50" spans="1:255" s="65" customFormat="1" ht="16.5" customHeight="1">
      <c r="A50" s="45" t="s">
        <v>80</v>
      </c>
      <c r="B50" s="45"/>
      <c r="C50" s="22" t="s">
        <v>81</v>
      </c>
      <c r="D50" s="46"/>
      <c r="E50" s="46"/>
      <c r="IN50" s="66"/>
      <c r="IO50" s="66"/>
      <c r="IP50" s="66"/>
      <c r="IQ50" s="66"/>
      <c r="IR50" s="66"/>
      <c r="IS50" s="66"/>
      <c r="IT50" s="66"/>
      <c r="IU50" s="66"/>
    </row>
    <row r="51" spans="1:5" ht="16.5">
      <c r="A51" s="40" t="s">
        <v>86</v>
      </c>
      <c r="B51" s="40" t="s">
        <v>412</v>
      </c>
      <c r="C51" s="80" t="s">
        <v>82</v>
      </c>
      <c r="D51" s="79"/>
      <c r="E51" s="79">
        <v>8110</v>
      </c>
    </row>
    <row r="52" spans="1:5" ht="16.5">
      <c r="A52" s="40" t="s">
        <v>11</v>
      </c>
      <c r="B52" s="40" t="s">
        <v>429</v>
      </c>
      <c r="C52" s="80" t="s">
        <v>430</v>
      </c>
      <c r="D52" s="79"/>
      <c r="E52" s="79">
        <v>1132</v>
      </c>
    </row>
    <row r="53" spans="1:5" ht="16.5">
      <c r="A53" s="40"/>
      <c r="B53" s="40"/>
      <c r="C53" s="81" t="s">
        <v>83</v>
      </c>
      <c r="D53" s="46"/>
      <c r="E53" s="46"/>
    </row>
    <row r="54" spans="1:255" s="65" customFormat="1" ht="16.5" customHeight="1">
      <c r="A54" s="64" t="s">
        <v>84</v>
      </c>
      <c r="B54" s="64"/>
      <c r="C54" s="22" t="s">
        <v>85</v>
      </c>
      <c r="D54" s="48">
        <v>5160</v>
      </c>
      <c r="E54" s="48"/>
      <c r="IN54" s="66"/>
      <c r="IO54" s="66"/>
      <c r="IP54" s="66"/>
      <c r="IQ54" s="66"/>
      <c r="IR54" s="66"/>
      <c r="IS54" s="66"/>
      <c r="IT54" s="66"/>
      <c r="IU54" s="66"/>
    </row>
    <row r="55" spans="1:5" ht="16.5" customHeight="1">
      <c r="A55" s="40" t="s">
        <v>86</v>
      </c>
      <c r="B55" s="40"/>
      <c r="C55" s="82" t="s">
        <v>87</v>
      </c>
      <c r="D55" s="43"/>
      <c r="E55" s="43"/>
    </row>
    <row r="56" spans="1:5" ht="16.5" customHeight="1">
      <c r="A56" s="83"/>
      <c r="B56" s="83"/>
      <c r="C56" s="82" t="s">
        <v>88</v>
      </c>
      <c r="D56" s="43"/>
      <c r="E56" s="43"/>
    </row>
    <row r="57" spans="1:5" ht="16.5" customHeight="1">
      <c r="A57" s="64"/>
      <c r="B57" s="340"/>
      <c r="C57" s="403" t="s">
        <v>427</v>
      </c>
      <c r="D57" s="342">
        <v>29552</v>
      </c>
      <c r="E57" s="342">
        <v>33634</v>
      </c>
    </row>
    <row r="58" spans="1:5" ht="16.5" customHeight="1">
      <c r="A58" s="83"/>
      <c r="B58" s="83"/>
      <c r="C58" s="82" t="s">
        <v>382</v>
      </c>
      <c r="D58" s="43">
        <v>1146</v>
      </c>
      <c r="E58" s="43">
        <v>1146</v>
      </c>
    </row>
    <row r="59" spans="1:5" ht="16.5" customHeight="1">
      <c r="A59" s="83"/>
      <c r="B59" s="83"/>
      <c r="C59" s="82" t="s">
        <v>381</v>
      </c>
      <c r="D59" s="43">
        <v>3100</v>
      </c>
      <c r="E59" s="43">
        <v>3100</v>
      </c>
    </row>
    <row r="60" spans="1:255" s="65" customFormat="1" ht="16.5" customHeight="1">
      <c r="A60" s="340"/>
      <c r="B60" s="340"/>
      <c r="C60" s="341" t="s">
        <v>89</v>
      </c>
      <c r="D60" s="342">
        <v>4246</v>
      </c>
      <c r="E60" s="342">
        <v>4246</v>
      </c>
      <c r="IN60" s="66"/>
      <c r="IO60" s="66"/>
      <c r="IP60" s="66"/>
      <c r="IQ60" s="66"/>
      <c r="IR60" s="66"/>
      <c r="IS60" s="66"/>
      <c r="IT60" s="66"/>
      <c r="IU60" s="66"/>
    </row>
    <row r="61" spans="1:255" s="65" customFormat="1" ht="16.5" customHeight="1">
      <c r="A61" s="64"/>
      <c r="B61" s="64"/>
      <c r="C61" s="22" t="s">
        <v>90</v>
      </c>
      <c r="D61" s="48">
        <v>33798</v>
      </c>
      <c r="E61" s="48">
        <v>37880</v>
      </c>
      <c r="IN61" s="66"/>
      <c r="IO61" s="66"/>
      <c r="IP61" s="66"/>
      <c r="IQ61" s="66"/>
      <c r="IR61" s="66"/>
      <c r="IS61" s="66"/>
      <c r="IT61" s="66"/>
      <c r="IU61" s="66"/>
    </row>
    <row r="62" spans="1:5" ht="15.75">
      <c r="A62" s="84"/>
      <c r="B62" s="84"/>
      <c r="C62" s="54"/>
      <c r="D62" s="85"/>
      <c r="E62" s="85"/>
    </row>
    <row r="63" spans="1:5" ht="15.75">
      <c r="A63" s="84"/>
      <c r="B63" s="84"/>
      <c r="C63" s="54"/>
      <c r="D63" s="85"/>
      <c r="E63" s="85"/>
    </row>
    <row r="64" spans="1:5" ht="15.75">
      <c r="A64" s="84"/>
      <c r="B64" s="84"/>
      <c r="C64" s="54"/>
      <c r="D64" s="85"/>
      <c r="E64" s="85"/>
    </row>
    <row r="65" spans="1:5" ht="15.75">
      <c r="A65" s="84"/>
      <c r="B65" s="84"/>
      <c r="C65" s="54"/>
      <c r="D65" s="85"/>
      <c r="E65" s="85"/>
    </row>
  </sheetData>
  <sheetProtection selectLockedCells="1" selectUnlockedCells="1"/>
  <mergeCells count="2">
    <mergeCell ref="A3:E3"/>
    <mergeCell ref="A14:C14"/>
  </mergeCells>
  <printOptions/>
  <pageMargins left="0.3597222222222222" right="0.43333333333333335" top="0.7298611111111111" bottom="0.7402777777777778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SheetLayoutView="100" zoomScalePageLayoutView="0" workbookViewId="0" topLeftCell="A37">
      <selection activeCell="E50" sqref="E50"/>
    </sheetView>
  </sheetViews>
  <sheetFormatPr defaultColWidth="7.875" defaultRowHeight="12.75"/>
  <cols>
    <col min="1" max="1" width="5.00390625" style="52" customWidth="1"/>
    <col min="2" max="2" width="8.25390625" style="52" customWidth="1"/>
    <col min="3" max="3" width="45.00390625" style="87" customWidth="1"/>
    <col min="4" max="4" width="13.875" style="88" customWidth="1"/>
    <col min="5" max="5" width="15.875" style="88" customWidth="1"/>
    <col min="6" max="6" width="7.875" style="53" customWidth="1"/>
    <col min="7" max="7" width="8.125" style="53" bestFit="1" customWidth="1"/>
    <col min="8" max="247" width="7.875" style="53" customWidth="1"/>
  </cols>
  <sheetData>
    <row r="1" ht="16.5">
      <c r="E1" s="89" t="s">
        <v>91</v>
      </c>
    </row>
    <row r="2" spans="1:5" ht="15.75">
      <c r="A2" s="85"/>
      <c r="B2" s="85"/>
      <c r="C2" s="90"/>
      <c r="D2" s="91"/>
      <c r="E2" s="89" t="s">
        <v>1</v>
      </c>
    </row>
    <row r="3" spans="1:5" ht="15.75">
      <c r="A3" s="85"/>
      <c r="B3" s="85"/>
      <c r="C3" s="90"/>
      <c r="D3" s="92"/>
      <c r="E3" s="92"/>
    </row>
    <row r="4" spans="1:5" ht="15.75">
      <c r="A4" s="85"/>
      <c r="B4" s="85"/>
      <c r="C4" s="90"/>
      <c r="D4" s="92"/>
      <c r="E4" s="92"/>
    </row>
    <row r="5" spans="1:5" ht="30.75" customHeight="1">
      <c r="A5" s="453" t="s">
        <v>526</v>
      </c>
      <c r="B5" s="453"/>
      <c r="C5" s="453"/>
      <c r="D5" s="453"/>
      <c r="E5" s="453"/>
    </row>
    <row r="6" spans="1:5" ht="14.25" customHeight="1">
      <c r="A6" s="85"/>
      <c r="B6" s="85"/>
      <c r="C6" s="93"/>
      <c r="D6" s="94"/>
      <c r="E6" s="94"/>
    </row>
    <row r="7" spans="1:5" ht="15" customHeight="1">
      <c r="A7" s="85"/>
      <c r="B7" s="85"/>
      <c r="C7" s="90"/>
      <c r="D7" s="95"/>
      <c r="E7" s="95" t="s">
        <v>2</v>
      </c>
    </row>
    <row r="8" spans="1:5" ht="48.75" customHeight="1">
      <c r="A8" s="96" t="s">
        <v>3</v>
      </c>
      <c r="B8" s="96" t="s">
        <v>402</v>
      </c>
      <c r="C8" s="97" t="s">
        <v>4</v>
      </c>
      <c r="D8" s="13" t="s">
        <v>5</v>
      </c>
      <c r="E8" s="13" t="s">
        <v>428</v>
      </c>
    </row>
    <row r="9" spans="1:5" s="102" customFormat="1" ht="20.25" customHeight="1">
      <c r="A9" s="98" t="s">
        <v>7</v>
      </c>
      <c r="B9" s="98"/>
      <c r="C9" s="99" t="s">
        <v>29</v>
      </c>
      <c r="D9" s="100"/>
      <c r="E9" s="101"/>
    </row>
    <row r="10" spans="1:5" s="107" customFormat="1" ht="20.25" customHeight="1">
      <c r="A10" s="103" t="s">
        <v>9</v>
      </c>
      <c r="B10" s="98" t="s">
        <v>431</v>
      </c>
      <c r="C10" s="104" t="s">
        <v>92</v>
      </c>
      <c r="D10" s="105">
        <v>9333</v>
      </c>
      <c r="E10" s="106">
        <v>9333</v>
      </c>
    </row>
    <row r="11" spans="1:5" s="107" customFormat="1" ht="20.25" customHeight="1">
      <c r="A11" s="103"/>
      <c r="B11" s="98" t="s">
        <v>432</v>
      </c>
      <c r="C11" s="104" t="s">
        <v>433</v>
      </c>
      <c r="D11" s="105">
        <v>111</v>
      </c>
      <c r="E11" s="106">
        <v>137</v>
      </c>
    </row>
    <row r="12" spans="1:5" s="107" customFormat="1" ht="20.25" customHeight="1">
      <c r="A12" s="103"/>
      <c r="B12" s="407"/>
      <c r="C12" s="408" t="s">
        <v>434</v>
      </c>
      <c r="D12" s="409">
        <v>9444</v>
      </c>
      <c r="E12" s="410">
        <v>9444</v>
      </c>
    </row>
    <row r="13" spans="1:5" s="108" customFormat="1" ht="20.25" customHeight="1">
      <c r="A13" s="103" t="s">
        <v>62</v>
      </c>
      <c r="B13" s="98" t="s">
        <v>435</v>
      </c>
      <c r="C13" s="104" t="s">
        <v>437</v>
      </c>
      <c r="D13" s="105">
        <v>1160</v>
      </c>
      <c r="E13" s="106">
        <v>1160</v>
      </c>
    </row>
    <row r="14" spans="1:5" s="108" customFormat="1" ht="20.25" customHeight="1">
      <c r="A14" s="103"/>
      <c r="B14" s="98" t="s">
        <v>436</v>
      </c>
      <c r="C14" s="104" t="s">
        <v>438</v>
      </c>
      <c r="D14" s="105">
        <v>250</v>
      </c>
      <c r="E14" s="106">
        <v>250</v>
      </c>
    </row>
    <row r="15" spans="1:5" s="102" customFormat="1" ht="20.25" customHeight="1">
      <c r="A15" s="98"/>
      <c r="B15" s="407"/>
      <c r="C15" s="408" t="s">
        <v>93</v>
      </c>
      <c r="D15" s="379">
        <v>10854</v>
      </c>
      <c r="E15" s="379">
        <v>10854</v>
      </c>
    </row>
    <row r="16" spans="1:5" s="102" customFormat="1" ht="28.5" customHeight="1">
      <c r="A16" s="98" t="s">
        <v>24</v>
      </c>
      <c r="B16" s="98" t="s">
        <v>439</v>
      </c>
      <c r="C16" s="386" t="s">
        <v>30</v>
      </c>
      <c r="D16" s="379">
        <v>1828</v>
      </c>
      <c r="E16" s="385">
        <v>1828</v>
      </c>
    </row>
    <row r="17" spans="1:5" s="102" customFormat="1" ht="20.25" customHeight="1">
      <c r="A17" s="98" t="s">
        <v>56</v>
      </c>
      <c r="B17" s="98"/>
      <c r="C17" s="99" t="s">
        <v>31</v>
      </c>
      <c r="D17" s="100"/>
      <c r="E17" s="101"/>
    </row>
    <row r="18" spans="1:5" s="108" customFormat="1" ht="20.25" customHeight="1">
      <c r="A18" s="103" t="s">
        <v>86</v>
      </c>
      <c r="B18" s="103" t="s">
        <v>440</v>
      </c>
      <c r="C18" s="104" t="s">
        <v>94</v>
      </c>
      <c r="D18" s="105">
        <v>1446</v>
      </c>
      <c r="E18" s="106">
        <v>1446</v>
      </c>
    </row>
    <row r="19" spans="1:7" s="108" customFormat="1" ht="20.25" customHeight="1">
      <c r="A19" s="103" t="s">
        <v>62</v>
      </c>
      <c r="B19" s="404" t="s">
        <v>441</v>
      </c>
      <c r="C19" s="109" t="s">
        <v>95</v>
      </c>
      <c r="D19" s="110">
        <v>271</v>
      </c>
      <c r="E19" s="111">
        <v>271</v>
      </c>
      <c r="G19" s="227"/>
    </row>
    <row r="20" spans="1:5" s="108" customFormat="1" ht="20.25" customHeight="1">
      <c r="A20" s="112" t="s">
        <v>13</v>
      </c>
      <c r="B20" s="112" t="s">
        <v>442</v>
      </c>
      <c r="C20" s="104" t="s">
        <v>96</v>
      </c>
      <c r="D20" s="105">
        <v>3117</v>
      </c>
      <c r="E20" s="106">
        <v>3117</v>
      </c>
    </row>
    <row r="21" spans="1:5" s="108" customFormat="1" ht="20.25" customHeight="1">
      <c r="A21" s="112" t="s">
        <v>15</v>
      </c>
      <c r="B21" s="112" t="s">
        <v>443</v>
      </c>
      <c r="C21" s="104" t="s">
        <v>326</v>
      </c>
      <c r="D21" s="105">
        <v>84</v>
      </c>
      <c r="E21" s="106">
        <v>84</v>
      </c>
    </row>
    <row r="22" spans="1:7" s="108" customFormat="1" ht="20.25" customHeight="1">
      <c r="A22" s="112" t="s">
        <v>97</v>
      </c>
      <c r="B22" s="112" t="s">
        <v>445</v>
      </c>
      <c r="C22" s="104" t="s">
        <v>444</v>
      </c>
      <c r="D22" s="105">
        <v>122</v>
      </c>
      <c r="E22" s="106">
        <v>122</v>
      </c>
      <c r="G22" s="227"/>
    </row>
    <row r="23" spans="1:5" s="108" customFormat="1" ht="20.25" customHeight="1">
      <c r="A23" s="112" t="s">
        <v>19</v>
      </c>
      <c r="B23" s="112" t="s">
        <v>447</v>
      </c>
      <c r="C23" s="104" t="s">
        <v>448</v>
      </c>
      <c r="D23" s="105">
        <v>21</v>
      </c>
      <c r="E23" s="106">
        <v>20</v>
      </c>
    </row>
    <row r="24" spans="1:5" s="108" customFormat="1" ht="20.25" customHeight="1">
      <c r="A24" s="112" t="s">
        <v>328</v>
      </c>
      <c r="B24" s="112" t="s">
        <v>446</v>
      </c>
      <c r="C24" s="104" t="s">
        <v>327</v>
      </c>
      <c r="D24" s="105">
        <v>1273</v>
      </c>
      <c r="E24" s="106">
        <v>1273</v>
      </c>
    </row>
    <row r="25" spans="1:5" s="102" customFormat="1" ht="20.25" customHeight="1">
      <c r="A25" s="113" t="s">
        <v>378</v>
      </c>
      <c r="B25" s="113" t="s">
        <v>450</v>
      </c>
      <c r="C25" s="99" t="s">
        <v>449</v>
      </c>
      <c r="D25" s="100">
        <v>56</v>
      </c>
      <c r="E25" s="100">
        <v>57</v>
      </c>
    </row>
    <row r="26" spans="1:5" s="102" customFormat="1" ht="20.25" customHeight="1">
      <c r="A26" s="377"/>
      <c r="B26" s="377" t="s">
        <v>452</v>
      </c>
      <c r="C26" s="378" t="s">
        <v>98</v>
      </c>
      <c r="D26" s="379">
        <f>SUM(D18:D25)</f>
        <v>6390</v>
      </c>
      <c r="E26" s="379">
        <f>SUM(E18:E25)</f>
        <v>6390</v>
      </c>
    </row>
    <row r="27" spans="1:5" s="114" customFormat="1" ht="20.25" customHeight="1">
      <c r="A27" s="377" t="s">
        <v>99</v>
      </c>
      <c r="B27" s="377" t="s">
        <v>451</v>
      </c>
      <c r="C27" s="378" t="s">
        <v>32</v>
      </c>
      <c r="D27" s="379">
        <v>6016</v>
      </c>
      <c r="E27" s="385">
        <v>6016</v>
      </c>
    </row>
    <row r="28" spans="1:5" s="117" customFormat="1" ht="20.25" customHeight="1">
      <c r="A28" s="113" t="s">
        <v>71</v>
      </c>
      <c r="B28" s="113"/>
      <c r="C28" s="115" t="s">
        <v>33</v>
      </c>
      <c r="D28" s="116"/>
      <c r="E28" s="101"/>
    </row>
    <row r="29" spans="1:5" s="107" customFormat="1" ht="20.25" customHeight="1">
      <c r="A29" s="118" t="s">
        <v>86</v>
      </c>
      <c r="B29" s="118"/>
      <c r="C29" s="119" t="s">
        <v>100</v>
      </c>
      <c r="D29" s="120"/>
      <c r="E29" s="121"/>
    </row>
    <row r="30" spans="1:5" s="107" customFormat="1" ht="20.25" customHeight="1">
      <c r="A30" s="118" t="s">
        <v>11</v>
      </c>
      <c r="B30" s="118"/>
      <c r="C30" s="122" t="s">
        <v>101</v>
      </c>
      <c r="D30" s="120"/>
      <c r="E30" s="121"/>
    </row>
    <row r="31" spans="1:5" s="108" customFormat="1" ht="20.25" customHeight="1">
      <c r="A31" s="112" t="s">
        <v>13</v>
      </c>
      <c r="B31" s="112" t="s">
        <v>453</v>
      </c>
      <c r="C31" s="104" t="s">
        <v>102</v>
      </c>
      <c r="D31" s="105">
        <v>370</v>
      </c>
      <c r="E31" s="411">
        <v>347</v>
      </c>
    </row>
    <row r="32" spans="1:5" ht="20.25" customHeight="1">
      <c r="A32" s="123" t="s">
        <v>15</v>
      </c>
      <c r="B32" s="123"/>
      <c r="C32" s="122" t="s">
        <v>103</v>
      </c>
      <c r="D32" s="124"/>
      <c r="E32" s="413">
        <v>1000</v>
      </c>
    </row>
    <row r="33" spans="1:5" ht="18" customHeight="1">
      <c r="A33" s="381" t="s">
        <v>97</v>
      </c>
      <c r="B33" s="381" t="s">
        <v>454</v>
      </c>
      <c r="C33" s="382" t="s">
        <v>104</v>
      </c>
      <c r="D33" s="383">
        <v>80</v>
      </c>
      <c r="E33" s="384">
        <v>103</v>
      </c>
    </row>
    <row r="34" spans="1:5" s="114" customFormat="1" ht="20.25" customHeight="1">
      <c r="A34" s="113"/>
      <c r="B34" s="113" t="s">
        <v>455</v>
      </c>
      <c r="C34" s="378" t="s">
        <v>105</v>
      </c>
      <c r="D34" s="379">
        <v>450</v>
      </c>
      <c r="E34" s="379">
        <v>1450</v>
      </c>
    </row>
    <row r="35" spans="1:5" s="102" customFormat="1" ht="20.25" customHeight="1">
      <c r="A35" s="113" t="s">
        <v>76</v>
      </c>
      <c r="B35" s="113" t="s">
        <v>457</v>
      </c>
      <c r="C35" s="99" t="s">
        <v>35</v>
      </c>
      <c r="D35" s="105">
        <v>1255</v>
      </c>
      <c r="E35" s="411">
        <v>1222</v>
      </c>
    </row>
    <row r="36" spans="1:5" s="102" customFormat="1" ht="20.25" customHeight="1">
      <c r="A36" s="113"/>
      <c r="B36" s="113" t="s">
        <v>458</v>
      </c>
      <c r="C36" s="99" t="s">
        <v>459</v>
      </c>
      <c r="D36" s="105"/>
      <c r="E36" s="411">
        <v>33</v>
      </c>
    </row>
    <row r="37" spans="1:5" s="102" customFormat="1" ht="20.25" customHeight="1">
      <c r="A37" s="113" t="s">
        <v>76</v>
      </c>
      <c r="B37" s="113" t="s">
        <v>457</v>
      </c>
      <c r="C37" s="99" t="s">
        <v>36</v>
      </c>
      <c r="D37" s="105">
        <v>1453</v>
      </c>
      <c r="E37" s="411">
        <v>2776</v>
      </c>
    </row>
    <row r="38" spans="1:5" s="102" customFormat="1" ht="20.25" customHeight="1">
      <c r="A38" s="113"/>
      <c r="B38" s="113" t="s">
        <v>461</v>
      </c>
      <c r="C38" s="99" t="s">
        <v>460</v>
      </c>
      <c r="D38" s="105">
        <v>392</v>
      </c>
      <c r="E38" s="411">
        <v>1019</v>
      </c>
    </row>
    <row r="39" spans="1:5" s="102" customFormat="1" ht="20.25" customHeight="1">
      <c r="A39" s="113" t="s">
        <v>84</v>
      </c>
      <c r="B39" s="113"/>
      <c r="C39" s="99" t="s">
        <v>38</v>
      </c>
      <c r="D39" s="105"/>
      <c r="E39" s="106"/>
    </row>
    <row r="40" spans="1:5" ht="20.25" customHeight="1">
      <c r="A40" s="123" t="s">
        <v>86</v>
      </c>
      <c r="B40" s="123"/>
      <c r="C40" s="125" t="s">
        <v>106</v>
      </c>
      <c r="D40" s="106"/>
      <c r="E40" s="106"/>
    </row>
    <row r="41" spans="1:5" ht="20.25" customHeight="1">
      <c r="A41" s="126" t="s">
        <v>11</v>
      </c>
      <c r="B41" s="126"/>
      <c r="C41" s="109" t="s">
        <v>377</v>
      </c>
      <c r="D41" s="127"/>
      <c r="E41" s="127"/>
    </row>
    <row r="42" spans="1:255" ht="20.25" customHeight="1">
      <c r="A42" s="128" t="s">
        <v>107</v>
      </c>
      <c r="B42" s="128"/>
      <c r="C42" s="125" t="s">
        <v>108</v>
      </c>
      <c r="D42" s="129"/>
      <c r="E42" s="130"/>
      <c r="F42" s="131"/>
      <c r="IN42" s="27"/>
      <c r="IO42" s="27"/>
      <c r="IP42" s="27"/>
      <c r="IQ42" s="27"/>
      <c r="IR42" s="27"/>
      <c r="IS42" s="27"/>
      <c r="IT42" s="27"/>
      <c r="IU42" s="27"/>
    </row>
    <row r="43" spans="1:5" s="67" customFormat="1" ht="20.25" customHeight="1">
      <c r="A43" s="128" t="s">
        <v>15</v>
      </c>
      <c r="B43" s="128" t="s">
        <v>456</v>
      </c>
      <c r="C43" s="104" t="s">
        <v>109</v>
      </c>
      <c r="D43" s="79"/>
      <c r="E43" s="43">
        <v>1132</v>
      </c>
    </row>
    <row r="44" spans="1:255" s="67" customFormat="1" ht="19.5" customHeight="1">
      <c r="A44" s="70"/>
      <c r="B44" s="70" t="s">
        <v>456</v>
      </c>
      <c r="C44" s="341" t="s">
        <v>110</v>
      </c>
      <c r="D44" s="339">
        <v>3100</v>
      </c>
      <c r="E44" s="339">
        <f>SUM(E35:E43)</f>
        <v>6182</v>
      </c>
      <c r="IN44" s="33"/>
      <c r="IO44" s="33"/>
      <c r="IP44" s="33"/>
      <c r="IQ44" s="33"/>
      <c r="IR44" s="33"/>
      <c r="IS44" s="33"/>
      <c r="IT44" s="33"/>
      <c r="IU44" s="33"/>
    </row>
    <row r="45" spans="1:255" s="67" customFormat="1" ht="19.5" customHeight="1">
      <c r="A45" s="70"/>
      <c r="B45" s="70"/>
      <c r="C45" s="341" t="s">
        <v>112</v>
      </c>
      <c r="D45" s="339">
        <v>28638</v>
      </c>
      <c r="E45" s="339">
        <v>32720</v>
      </c>
      <c r="IN45" s="33"/>
      <c r="IO45" s="33"/>
      <c r="IP45" s="33"/>
      <c r="IQ45" s="33"/>
      <c r="IR45" s="33"/>
      <c r="IS45" s="33"/>
      <c r="IT45" s="33"/>
      <c r="IU45" s="33"/>
    </row>
    <row r="46" spans="1:255" s="67" customFormat="1" ht="19.5" customHeight="1">
      <c r="A46" s="70" t="s">
        <v>111</v>
      </c>
      <c r="B46" s="70"/>
      <c r="C46" s="341" t="s">
        <v>379</v>
      </c>
      <c r="D46" s="357">
        <v>5160</v>
      </c>
      <c r="E46" s="388">
        <v>5160</v>
      </c>
      <c r="IN46" s="33"/>
      <c r="IO46" s="33"/>
      <c r="IP46" s="33"/>
      <c r="IQ46" s="33"/>
      <c r="IR46" s="33"/>
      <c r="IS46" s="33"/>
      <c r="IT46" s="33"/>
      <c r="IU46" s="33"/>
    </row>
    <row r="47" spans="1:255" s="67" customFormat="1" ht="19.5" customHeight="1">
      <c r="A47" s="70"/>
      <c r="B47" s="70"/>
      <c r="C47" s="389" t="s">
        <v>380</v>
      </c>
      <c r="D47" s="357"/>
      <c r="E47" s="388"/>
      <c r="IN47" s="33"/>
      <c r="IO47" s="33"/>
      <c r="IP47" s="33"/>
      <c r="IQ47" s="33"/>
      <c r="IR47" s="33"/>
      <c r="IS47" s="33"/>
      <c r="IT47" s="33"/>
      <c r="IU47" s="33"/>
    </row>
    <row r="48" spans="1:255" s="67" customFormat="1" ht="19.5" customHeight="1">
      <c r="A48" s="133"/>
      <c r="B48" s="133"/>
      <c r="C48" s="341" t="s">
        <v>112</v>
      </c>
      <c r="D48" s="342">
        <f>SUM(D45:D46)</f>
        <v>33798</v>
      </c>
      <c r="E48" s="342">
        <f>SUM(E45:E47)</f>
        <v>37880</v>
      </c>
      <c r="G48" s="323"/>
      <c r="IN48" s="33"/>
      <c r="IO48" s="33"/>
      <c r="IP48" s="33"/>
      <c r="IQ48" s="33"/>
      <c r="IR48" s="33"/>
      <c r="IS48" s="33"/>
      <c r="IT48" s="33"/>
      <c r="IU48" s="33"/>
    </row>
    <row r="49" spans="1:5" ht="15.75">
      <c r="A49" s="167"/>
      <c r="B49" s="405"/>
      <c r="C49" s="175" t="s">
        <v>140</v>
      </c>
      <c r="D49" s="176">
        <v>30698</v>
      </c>
      <c r="E49" s="176">
        <v>34780</v>
      </c>
    </row>
    <row r="50" spans="1:5" ht="15.75">
      <c r="A50" s="177"/>
      <c r="B50" s="406"/>
      <c r="C50" s="178" t="s">
        <v>141</v>
      </c>
      <c r="D50" s="179">
        <v>3100</v>
      </c>
      <c r="E50" s="179">
        <v>3100</v>
      </c>
    </row>
    <row r="51" spans="1:5" ht="16.5">
      <c r="A51" s="180"/>
      <c r="B51" s="180"/>
      <c r="C51" s="181" t="s">
        <v>142</v>
      </c>
      <c r="D51" s="182">
        <v>9</v>
      </c>
      <c r="E51" s="182">
        <v>9</v>
      </c>
    </row>
    <row r="52" spans="1:5" ht="16.5">
      <c r="A52" s="183"/>
      <c r="B52" s="183"/>
      <c r="C52" s="183" t="s">
        <v>143</v>
      </c>
      <c r="D52" s="184">
        <v>9</v>
      </c>
      <c r="E52" s="184">
        <v>9</v>
      </c>
    </row>
    <row r="53" spans="1:5" ht="16.5">
      <c r="A53" s="44"/>
      <c r="B53" s="44"/>
      <c r="C53" s="44" t="s">
        <v>141</v>
      </c>
      <c r="D53" s="79"/>
      <c r="E53" s="79"/>
    </row>
    <row r="54" spans="1:5" ht="16.5">
      <c r="A54" s="185"/>
      <c r="B54" s="185"/>
      <c r="C54" s="185" t="s">
        <v>144</v>
      </c>
      <c r="D54" s="132">
        <v>8</v>
      </c>
      <c r="E54" s="132">
        <v>8</v>
      </c>
    </row>
  </sheetData>
  <sheetProtection selectLockedCells="1" selectUnlockedCells="1"/>
  <mergeCells count="1">
    <mergeCell ref="A5:E5"/>
  </mergeCells>
  <printOptions horizontalCentered="1"/>
  <pageMargins left="0.32013888888888886" right="0.3902777777777778" top="0.42986111111111114" bottom="0.4722222222222222" header="0.5118055555555555" footer="0.5118055555555555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100" zoomScalePageLayoutView="0" workbookViewId="0" topLeftCell="A1">
      <selection activeCell="F1" sqref="F1"/>
    </sheetView>
  </sheetViews>
  <sheetFormatPr defaultColWidth="11.625" defaultRowHeight="12.75"/>
  <cols>
    <col min="1" max="1" width="4.00390625" style="135" customWidth="1"/>
    <col min="2" max="2" width="31.00390625" style="136" customWidth="1"/>
    <col min="3" max="3" width="10.75390625" style="88" customWidth="1"/>
    <col min="4" max="4" width="11.875" style="88" customWidth="1"/>
    <col min="5" max="5" width="3.625" style="135" customWidth="1"/>
    <col min="6" max="6" width="28.625" style="136" customWidth="1"/>
    <col min="7" max="8" width="12.00390625" style="88" customWidth="1"/>
  </cols>
  <sheetData>
    <row r="1" spans="1:8" ht="12" customHeight="1">
      <c r="A1" s="137"/>
      <c r="B1" s="137"/>
      <c r="C1" s="137"/>
      <c r="D1" s="137"/>
      <c r="E1" s="137"/>
      <c r="F1" s="137"/>
      <c r="G1" s="137"/>
      <c r="H1" s="446" t="s">
        <v>113</v>
      </c>
    </row>
    <row r="2" spans="1:8" ht="10.5" customHeight="1">
      <c r="A2" s="137"/>
      <c r="B2" s="137"/>
      <c r="C2" s="137"/>
      <c r="D2" s="137"/>
      <c r="E2" s="137"/>
      <c r="F2" s="137"/>
      <c r="G2" s="137"/>
      <c r="H2" s="446" t="s">
        <v>1</v>
      </c>
    </row>
    <row r="3" spans="1:8" ht="20.25" customHeight="1">
      <c r="A3" s="137"/>
      <c r="B3" s="137"/>
      <c r="C3" s="137"/>
      <c r="D3" s="137"/>
      <c r="E3" s="137"/>
      <c r="F3" s="137"/>
      <c r="G3" s="137"/>
      <c r="H3" s="137"/>
    </row>
    <row r="4" spans="1:8" s="138" customFormat="1" ht="21" customHeight="1">
      <c r="A4" s="454" t="s">
        <v>397</v>
      </c>
      <c r="B4" s="454"/>
      <c r="C4" s="454"/>
      <c r="D4" s="454"/>
      <c r="E4" s="454"/>
      <c r="F4" s="454"/>
      <c r="G4" s="454"/>
      <c r="H4" s="454"/>
    </row>
    <row r="5" spans="1:8" s="138" customFormat="1" ht="21.75" customHeight="1">
      <c r="A5" s="455" t="s">
        <v>465</v>
      </c>
      <c r="B5" s="455"/>
      <c r="C5" s="455"/>
      <c r="D5" s="455"/>
      <c r="E5" s="455"/>
      <c r="F5" s="455"/>
      <c r="G5" s="455"/>
      <c r="H5" s="455"/>
    </row>
    <row r="6" spans="1:8" s="138" customFormat="1" ht="18.75" customHeight="1">
      <c r="A6" s="139"/>
      <c r="B6" s="139"/>
      <c r="C6" s="139"/>
      <c r="D6" s="139"/>
      <c r="E6" s="139"/>
      <c r="F6" s="139"/>
      <c r="G6" s="139"/>
      <c r="H6" s="447" t="s">
        <v>2</v>
      </c>
    </row>
    <row r="7" spans="7:8" ht="9.75" customHeight="1">
      <c r="G7" s="89"/>
      <c r="H7" s="89"/>
    </row>
    <row r="8" spans="1:8" s="146" customFormat="1" ht="34.5" customHeight="1">
      <c r="A8" s="140" t="s">
        <v>3</v>
      </c>
      <c r="B8" s="141" t="s">
        <v>4</v>
      </c>
      <c r="C8" s="142" t="s">
        <v>5</v>
      </c>
      <c r="D8" s="143" t="s">
        <v>466</v>
      </c>
      <c r="E8" s="144" t="s">
        <v>3</v>
      </c>
      <c r="F8" s="145" t="s">
        <v>4</v>
      </c>
      <c r="G8" s="142" t="s">
        <v>5</v>
      </c>
      <c r="H8" s="142" t="s">
        <v>467</v>
      </c>
    </row>
    <row r="9" spans="1:8" ht="12.75">
      <c r="A9" s="147"/>
      <c r="B9" s="148" t="s">
        <v>114</v>
      </c>
      <c r="C9" s="149"/>
      <c r="D9" s="149"/>
      <c r="E9" s="150"/>
      <c r="F9" s="151" t="s">
        <v>115</v>
      </c>
      <c r="G9" s="152"/>
      <c r="H9" s="152"/>
    </row>
    <row r="10" spans="1:8" ht="12.75">
      <c r="A10" s="147" t="s">
        <v>9</v>
      </c>
      <c r="B10" s="154" t="s">
        <v>116</v>
      </c>
      <c r="C10" s="149"/>
      <c r="D10" s="149"/>
      <c r="E10" s="150" t="s">
        <v>9</v>
      </c>
      <c r="F10" s="155" t="s">
        <v>398</v>
      </c>
      <c r="G10" s="156"/>
      <c r="H10" s="156"/>
    </row>
    <row r="11" spans="1:8" ht="12.75">
      <c r="A11" s="147"/>
      <c r="B11" s="154" t="s">
        <v>117</v>
      </c>
      <c r="C11" s="149">
        <v>7994</v>
      </c>
      <c r="D11" s="149">
        <v>7994</v>
      </c>
      <c r="E11" s="150"/>
      <c r="F11" s="155" t="s">
        <v>118</v>
      </c>
      <c r="G11" s="153">
        <v>10854</v>
      </c>
      <c r="H11" s="149">
        <v>10854</v>
      </c>
    </row>
    <row r="12" spans="1:8" ht="12.75">
      <c r="A12" s="147"/>
      <c r="B12" s="154" t="s">
        <v>468</v>
      </c>
      <c r="C12" s="149">
        <v>600</v>
      </c>
      <c r="D12" s="149">
        <v>4508</v>
      </c>
      <c r="E12" s="150"/>
      <c r="F12" s="155" t="s">
        <v>119</v>
      </c>
      <c r="G12" s="153">
        <v>1828</v>
      </c>
      <c r="H12" s="149">
        <v>1828</v>
      </c>
    </row>
    <row r="13" spans="1:8" ht="12.75">
      <c r="A13" s="147"/>
      <c r="B13" s="154" t="s">
        <v>469</v>
      </c>
      <c r="C13" s="149">
        <v>112</v>
      </c>
      <c r="D13" s="149">
        <v>112</v>
      </c>
      <c r="E13" s="150"/>
      <c r="F13" s="155" t="s">
        <v>120</v>
      </c>
      <c r="G13" s="153">
        <v>6390</v>
      </c>
      <c r="H13" s="149">
        <v>6390</v>
      </c>
    </row>
    <row r="14" spans="1:8" ht="12.75">
      <c r="A14" s="147"/>
      <c r="B14" s="154" t="s">
        <v>470</v>
      </c>
      <c r="C14" s="149">
        <v>231</v>
      </c>
      <c r="D14" s="149">
        <v>231</v>
      </c>
      <c r="E14" s="150" t="s">
        <v>11</v>
      </c>
      <c r="F14" s="155"/>
      <c r="G14" s="156"/>
      <c r="H14" s="156"/>
    </row>
    <row r="15" spans="1:8" ht="12.75">
      <c r="A15" s="147"/>
      <c r="B15" s="412" t="s">
        <v>471</v>
      </c>
      <c r="C15" s="149">
        <v>4031</v>
      </c>
      <c r="D15" s="149">
        <v>180</v>
      </c>
      <c r="E15" s="150"/>
      <c r="F15" s="155"/>
      <c r="G15" s="156"/>
      <c r="H15" s="156"/>
    </row>
    <row r="16" spans="1:8" ht="12.75">
      <c r="A16" s="147"/>
      <c r="B16" s="148" t="s">
        <v>51</v>
      </c>
      <c r="C16" s="160">
        <f>SUM(C11:C15)</f>
        <v>12968</v>
      </c>
      <c r="D16" s="160">
        <f>SUM(D11:D15)</f>
        <v>13025</v>
      </c>
      <c r="E16" s="150"/>
      <c r="F16" s="155"/>
      <c r="G16" s="153"/>
      <c r="H16" s="149"/>
    </row>
    <row r="17" spans="1:8" ht="12.75">
      <c r="A17" s="147" t="s">
        <v>62</v>
      </c>
      <c r="B17" s="154" t="s">
        <v>14</v>
      </c>
      <c r="C17" s="149"/>
      <c r="D17" s="149"/>
      <c r="E17" s="150"/>
      <c r="F17" s="155"/>
      <c r="G17" s="153"/>
      <c r="H17" s="149"/>
    </row>
    <row r="18" spans="1:8" ht="12.75">
      <c r="A18" s="147"/>
      <c r="B18" s="157" t="s">
        <v>121</v>
      </c>
      <c r="C18" s="149"/>
      <c r="D18" s="149"/>
      <c r="E18" s="150"/>
      <c r="F18" s="155"/>
      <c r="G18" s="153"/>
      <c r="H18" s="149"/>
    </row>
    <row r="19" spans="1:8" ht="12.75">
      <c r="A19" s="147"/>
      <c r="B19" s="157" t="s">
        <v>122</v>
      </c>
      <c r="C19" s="149"/>
      <c r="D19" s="149"/>
      <c r="E19" s="150" t="s">
        <v>123</v>
      </c>
      <c r="F19" s="155"/>
      <c r="G19" s="156"/>
      <c r="H19" s="156"/>
    </row>
    <row r="20" spans="1:8" ht="12.75">
      <c r="A20" s="147"/>
      <c r="B20" s="157" t="s">
        <v>124</v>
      </c>
      <c r="C20" s="149"/>
      <c r="D20" s="149"/>
      <c r="E20" s="150"/>
      <c r="F20" s="155"/>
      <c r="G20" s="153"/>
      <c r="H20" s="149"/>
    </row>
    <row r="21" spans="1:8" ht="12.75">
      <c r="A21" s="147"/>
      <c r="B21" s="157" t="s">
        <v>125</v>
      </c>
      <c r="C21" s="149">
        <v>1777</v>
      </c>
      <c r="D21" s="149">
        <v>1777</v>
      </c>
      <c r="E21" s="150"/>
      <c r="F21" s="155"/>
      <c r="G21" s="153"/>
      <c r="H21" s="149"/>
    </row>
    <row r="22" spans="1:8" ht="12.75">
      <c r="A22" s="147"/>
      <c r="B22" s="154" t="s">
        <v>126</v>
      </c>
      <c r="C22" s="149">
        <v>573</v>
      </c>
      <c r="D22" s="149">
        <v>573</v>
      </c>
      <c r="E22" s="150"/>
      <c r="F22" s="155"/>
      <c r="G22" s="153"/>
      <c r="H22" s="149"/>
    </row>
    <row r="23" spans="1:8" ht="12.75">
      <c r="A23" s="147"/>
      <c r="B23" s="154" t="s">
        <v>472</v>
      </c>
      <c r="C23" s="149">
        <v>0</v>
      </c>
      <c r="D23" s="149">
        <v>201</v>
      </c>
      <c r="E23" s="150" t="s">
        <v>127</v>
      </c>
      <c r="F23" s="155"/>
      <c r="G23" s="156"/>
      <c r="H23" s="156"/>
    </row>
    <row r="24" spans="1:8" ht="12.75">
      <c r="A24" s="147"/>
      <c r="B24" s="154" t="s">
        <v>473</v>
      </c>
      <c r="C24" s="149">
        <v>371</v>
      </c>
      <c r="D24" s="149">
        <v>89</v>
      </c>
      <c r="E24" s="150"/>
      <c r="F24" s="155"/>
      <c r="G24" s="156"/>
      <c r="H24" s="156"/>
    </row>
    <row r="25" spans="1:8" ht="12.75">
      <c r="A25" s="147"/>
      <c r="B25" s="154" t="s">
        <v>474</v>
      </c>
      <c r="C25" s="149">
        <v>4</v>
      </c>
      <c r="D25" s="149">
        <v>28</v>
      </c>
      <c r="E25" s="150"/>
      <c r="F25" s="155"/>
      <c r="G25" s="156"/>
      <c r="H25" s="156"/>
    </row>
    <row r="26" spans="1:8" ht="12.75">
      <c r="A26" s="147"/>
      <c r="B26" s="148" t="s">
        <v>59</v>
      </c>
      <c r="C26" s="160">
        <f>SUM(C21:C25)</f>
        <v>2725</v>
      </c>
      <c r="D26" s="160">
        <f>SUM(D21:D25)</f>
        <v>2668</v>
      </c>
      <c r="E26" s="150"/>
      <c r="F26" s="155"/>
      <c r="G26" s="153"/>
      <c r="H26" s="149"/>
    </row>
    <row r="27" spans="1:8" ht="12.75">
      <c r="A27" s="147" t="s">
        <v>13</v>
      </c>
      <c r="B27" s="154" t="s">
        <v>16</v>
      </c>
      <c r="C27" s="149">
        <v>284</v>
      </c>
      <c r="D27" s="149">
        <v>284</v>
      </c>
      <c r="E27" s="150"/>
      <c r="F27" s="155"/>
      <c r="G27" s="153"/>
      <c r="H27" s="149"/>
    </row>
    <row r="28" spans="1:8" ht="12.75">
      <c r="A28" s="147" t="s">
        <v>127</v>
      </c>
      <c r="B28" s="154" t="s">
        <v>77</v>
      </c>
      <c r="C28" s="149">
        <v>8415</v>
      </c>
      <c r="D28" s="149">
        <v>8415</v>
      </c>
      <c r="E28" s="150"/>
      <c r="F28" s="155"/>
      <c r="G28" s="153"/>
      <c r="H28" s="149"/>
    </row>
    <row r="29" spans="1:8" ht="12.75">
      <c r="A29" s="147"/>
      <c r="B29" s="154"/>
      <c r="C29" s="149"/>
      <c r="D29" s="149"/>
      <c r="E29" s="150" t="s">
        <v>17</v>
      </c>
      <c r="F29" s="155" t="s">
        <v>32</v>
      </c>
      <c r="G29" s="153">
        <v>6016</v>
      </c>
      <c r="H29" s="149">
        <v>6016</v>
      </c>
    </row>
    <row r="30" spans="1:8" ht="12.75">
      <c r="A30" s="147"/>
      <c r="B30" s="158"/>
      <c r="C30" s="149"/>
      <c r="D30" s="149"/>
      <c r="E30" s="150" t="s">
        <v>19</v>
      </c>
      <c r="F30" s="155" t="s">
        <v>33</v>
      </c>
      <c r="G30" s="153">
        <v>450</v>
      </c>
      <c r="H30" s="149">
        <v>1450</v>
      </c>
    </row>
    <row r="31" spans="1:8" s="33" customFormat="1" ht="12.75">
      <c r="A31" s="159"/>
      <c r="B31" s="148" t="s">
        <v>70</v>
      </c>
      <c r="C31" s="160">
        <f>SUM(C26:C28)</f>
        <v>11424</v>
      </c>
      <c r="D31" s="160">
        <f>SUM(D26:D29)</f>
        <v>11367</v>
      </c>
      <c r="E31" s="161"/>
      <c r="F31" s="151" t="s">
        <v>128</v>
      </c>
      <c r="G31" s="160">
        <v>25538</v>
      </c>
      <c r="H31" s="160">
        <f>SUM(H9:H30)</f>
        <v>26538</v>
      </c>
    </row>
    <row r="32" spans="1:8" ht="12.75">
      <c r="A32" s="147"/>
      <c r="B32" s="148" t="s">
        <v>129</v>
      </c>
      <c r="C32" s="149">
        <v>0</v>
      </c>
      <c r="D32" s="149"/>
      <c r="E32" s="150"/>
      <c r="F32" s="162" t="s">
        <v>130</v>
      </c>
      <c r="G32" s="153"/>
      <c r="H32" s="163"/>
    </row>
    <row r="33" spans="1:8" ht="12.75">
      <c r="A33" s="147" t="s">
        <v>86</v>
      </c>
      <c r="B33" s="154" t="s">
        <v>131</v>
      </c>
      <c r="C33" s="149">
        <v>5160</v>
      </c>
      <c r="D33" s="149">
        <v>8110</v>
      </c>
      <c r="E33" s="150" t="s">
        <v>9</v>
      </c>
      <c r="F33" s="164" t="s">
        <v>35</v>
      </c>
      <c r="G33" s="153">
        <v>1255</v>
      </c>
      <c r="H33" s="163">
        <v>1255</v>
      </c>
    </row>
    <row r="34" spans="1:8" ht="12.75">
      <c r="A34" s="147" t="s">
        <v>62</v>
      </c>
      <c r="B34" s="154" t="s">
        <v>18</v>
      </c>
      <c r="C34" s="149"/>
      <c r="D34" s="149"/>
      <c r="E34" s="150" t="s">
        <v>11</v>
      </c>
      <c r="F34" s="164" t="s">
        <v>36</v>
      </c>
      <c r="G34" s="153">
        <v>1845</v>
      </c>
      <c r="H34" s="163">
        <v>3795</v>
      </c>
    </row>
    <row r="35" spans="1:8" ht="12.75">
      <c r="A35" s="147" t="s">
        <v>13</v>
      </c>
      <c r="B35" s="154" t="s">
        <v>81</v>
      </c>
      <c r="C35" s="149"/>
      <c r="D35" s="149">
        <v>1132</v>
      </c>
      <c r="E35" s="150" t="s">
        <v>13</v>
      </c>
      <c r="F35" s="164" t="s">
        <v>38</v>
      </c>
      <c r="G35" s="153"/>
      <c r="H35" s="163">
        <v>1132</v>
      </c>
    </row>
    <row r="36" spans="1:8" ht="12.75">
      <c r="A36" s="150"/>
      <c r="B36" s="165" t="s">
        <v>132</v>
      </c>
      <c r="C36" s="166">
        <v>5160</v>
      </c>
      <c r="D36" s="166">
        <f>SUM(D33:D35)</f>
        <v>9242</v>
      </c>
      <c r="E36" s="150"/>
      <c r="F36" s="162" t="s">
        <v>133</v>
      </c>
      <c r="G36" s="166">
        <v>5160</v>
      </c>
      <c r="H36" s="166">
        <v>5160</v>
      </c>
    </row>
    <row r="37" spans="1:8" ht="12.75">
      <c r="A37" s="150"/>
      <c r="B37" s="165" t="s">
        <v>427</v>
      </c>
      <c r="C37" s="166">
        <v>29552</v>
      </c>
      <c r="D37" s="166">
        <f>SUM(D36+D31+D16)</f>
        <v>33634</v>
      </c>
      <c r="E37" s="150"/>
      <c r="F37" s="162"/>
      <c r="G37" s="166"/>
      <c r="H37" s="166"/>
    </row>
    <row r="38" spans="1:8" ht="12.75">
      <c r="A38" s="150"/>
      <c r="B38" s="165" t="s">
        <v>134</v>
      </c>
      <c r="C38" s="166">
        <v>4246</v>
      </c>
      <c r="D38" s="166">
        <v>4246</v>
      </c>
      <c r="E38" s="150"/>
      <c r="F38" s="162" t="s">
        <v>135</v>
      </c>
      <c r="G38" s="166"/>
      <c r="H38" s="166"/>
    </row>
    <row r="39" spans="1:8" s="27" customFormat="1" ht="12.75">
      <c r="A39" s="167"/>
      <c r="B39" s="168" t="s">
        <v>26</v>
      </c>
      <c r="C39" s="169">
        <v>33798</v>
      </c>
      <c r="D39" s="169">
        <f>SUM(D37:D38)</f>
        <v>37880</v>
      </c>
      <c r="E39" s="167"/>
      <c r="F39" s="170" t="s">
        <v>41</v>
      </c>
      <c r="G39" s="169">
        <v>33798</v>
      </c>
      <c r="H39" s="169">
        <f>SUM(H31:H38)</f>
        <v>37880</v>
      </c>
    </row>
    <row r="40" spans="5:6" ht="15.75">
      <c r="E40" s="171"/>
      <c r="F40" s="172"/>
    </row>
    <row r="41" ht="15.75">
      <c r="F41" s="172"/>
    </row>
    <row r="42" ht="15.75">
      <c r="F42" s="172"/>
    </row>
    <row r="43" ht="15.75">
      <c r="F43" s="172"/>
    </row>
    <row r="44" ht="15.75">
      <c r="F44" s="172"/>
    </row>
    <row r="45" ht="15.75">
      <c r="F45" s="172"/>
    </row>
    <row r="46" ht="15.75">
      <c r="F46" s="172"/>
    </row>
    <row r="47" ht="15.75">
      <c r="F47" s="172"/>
    </row>
    <row r="48" ht="15.75">
      <c r="F48" s="172"/>
    </row>
  </sheetData>
  <sheetProtection selectLockedCells="1" selectUnlockedCells="1"/>
  <mergeCells count="2">
    <mergeCell ref="A4:H4"/>
    <mergeCell ref="A5:H5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51"/>
  <sheetViews>
    <sheetView zoomScaleSheetLayoutView="100" zoomScalePageLayoutView="0" workbookViewId="0" topLeftCell="A1">
      <selection activeCell="E1" sqref="E1"/>
    </sheetView>
  </sheetViews>
  <sheetFormatPr defaultColWidth="7.875" defaultRowHeight="12.75"/>
  <cols>
    <col min="1" max="1" width="5.75390625" style="187" customWidth="1"/>
    <col min="2" max="2" width="36.75390625" style="57" customWidth="1"/>
    <col min="3" max="3" width="16.00390625" style="3" customWidth="1"/>
    <col min="4" max="4" width="16.25390625" style="3" customWidth="1"/>
    <col min="5" max="244" width="7.875" style="53" customWidth="1"/>
  </cols>
  <sheetData>
    <row r="1" spans="2:4" ht="23.25" customHeight="1">
      <c r="B1" s="188"/>
      <c r="C1" s="189"/>
      <c r="D1" s="428" t="s">
        <v>145</v>
      </c>
    </row>
    <row r="2" spans="2:4" ht="14.25" customHeight="1">
      <c r="B2" s="188"/>
      <c r="C2" s="189"/>
      <c r="D2" s="428" t="s">
        <v>1</v>
      </c>
    </row>
    <row r="3" spans="1:4" ht="18" customHeight="1">
      <c r="A3" s="460" t="s">
        <v>347</v>
      </c>
      <c r="B3" s="460"/>
      <c r="C3" s="460"/>
      <c r="D3" s="460"/>
    </row>
    <row r="4" spans="1:4" s="67" customFormat="1" ht="19.5" customHeight="1">
      <c r="A4" s="460" t="s">
        <v>475</v>
      </c>
      <c r="B4" s="460"/>
      <c r="C4" s="460"/>
      <c r="D4" s="460"/>
    </row>
    <row r="5" spans="1:4" s="67" customFormat="1" ht="12.75" customHeight="1" hidden="1">
      <c r="A5" s="135"/>
      <c r="B5" s="190"/>
      <c r="C5" s="191"/>
      <c r="D5" s="193"/>
    </row>
    <row r="6" spans="1:4" s="67" customFormat="1" ht="17.25" customHeight="1">
      <c r="A6" s="135"/>
      <c r="B6" s="173"/>
      <c r="C6" s="189"/>
      <c r="D6" s="189" t="s">
        <v>2</v>
      </c>
    </row>
    <row r="7" spans="1:4" s="108" customFormat="1" ht="46.5" customHeight="1">
      <c r="A7" s="309" t="s">
        <v>3</v>
      </c>
      <c r="B7" s="310" t="s">
        <v>4</v>
      </c>
      <c r="C7" s="15" t="s">
        <v>5</v>
      </c>
      <c r="D7" s="15" t="s">
        <v>467</v>
      </c>
    </row>
    <row r="8" spans="1:4" s="108" customFormat="1" ht="18" customHeight="1">
      <c r="A8" s="311" t="s">
        <v>331</v>
      </c>
      <c r="B8" s="312" t="s">
        <v>358</v>
      </c>
      <c r="C8" s="313">
        <v>4869</v>
      </c>
      <c r="D8" s="313">
        <v>4869</v>
      </c>
    </row>
    <row r="9" spans="1:4" s="108" customFormat="1" ht="18" customHeight="1">
      <c r="A9" s="311" t="s">
        <v>365</v>
      </c>
      <c r="B9" s="312" t="s">
        <v>318</v>
      </c>
      <c r="C9" s="313">
        <v>3249</v>
      </c>
      <c r="D9" s="313">
        <v>3249</v>
      </c>
    </row>
    <row r="10" spans="1:4" s="108" customFormat="1" ht="18" customHeight="1">
      <c r="A10" s="311" t="s">
        <v>332</v>
      </c>
      <c r="B10" s="312" t="s">
        <v>348</v>
      </c>
      <c r="C10" s="313">
        <v>1215</v>
      </c>
      <c r="D10" s="313">
        <v>1215</v>
      </c>
    </row>
    <row r="11" spans="1:4" s="108" customFormat="1" ht="18" customHeight="1">
      <c r="A11" s="457" t="s">
        <v>280</v>
      </c>
      <c r="B11" s="457"/>
      <c r="C11" s="315">
        <v>9333</v>
      </c>
      <c r="D11" s="315">
        <v>9333</v>
      </c>
    </row>
    <row r="12" spans="1:4" s="108" customFormat="1" ht="18" customHeight="1">
      <c r="A12" s="311">
        <v>4</v>
      </c>
      <c r="B12" s="312" t="s">
        <v>281</v>
      </c>
      <c r="C12" s="313"/>
      <c r="D12" s="313"/>
    </row>
    <row r="13" spans="1:4" ht="18" customHeight="1">
      <c r="A13" s="311">
        <v>5</v>
      </c>
      <c r="B13" s="312" t="s">
        <v>282</v>
      </c>
      <c r="C13" s="313"/>
      <c r="D13" s="313"/>
    </row>
    <row r="14" spans="1:4" s="195" customFormat="1" ht="18" customHeight="1">
      <c r="A14" s="311">
        <v>6</v>
      </c>
      <c r="B14" s="312" t="s">
        <v>283</v>
      </c>
      <c r="C14" s="313">
        <v>111</v>
      </c>
      <c r="D14" s="313">
        <v>137</v>
      </c>
    </row>
    <row r="15" spans="1:4" s="108" customFormat="1" ht="18" customHeight="1">
      <c r="A15" s="311">
        <v>7</v>
      </c>
      <c r="B15" s="316" t="s">
        <v>284</v>
      </c>
      <c r="C15" s="314"/>
      <c r="D15" s="314"/>
    </row>
    <row r="16" spans="1:4" s="108" customFormat="1" ht="18" customHeight="1">
      <c r="A16" s="311">
        <v>8</v>
      </c>
      <c r="B16" s="312" t="s">
        <v>285</v>
      </c>
      <c r="C16" s="313"/>
      <c r="D16" s="313"/>
    </row>
    <row r="17" spans="1:4" s="108" customFormat="1" ht="18" customHeight="1">
      <c r="A17" s="456" t="s">
        <v>319</v>
      </c>
      <c r="B17" s="456"/>
      <c r="C17" s="317">
        <v>111</v>
      </c>
      <c r="D17" s="317">
        <v>137</v>
      </c>
    </row>
    <row r="18" spans="1:4" ht="30" customHeight="1">
      <c r="A18" s="311">
        <v>9</v>
      </c>
      <c r="B18" s="353" t="s">
        <v>286</v>
      </c>
      <c r="C18" s="354">
        <v>1160</v>
      </c>
      <c r="D18" s="354">
        <v>1160</v>
      </c>
    </row>
    <row r="19" spans="1:4" ht="18" customHeight="1">
      <c r="A19" s="311">
        <v>10</v>
      </c>
      <c r="B19" s="312" t="s">
        <v>287</v>
      </c>
      <c r="C19" s="313"/>
      <c r="D19" s="313"/>
    </row>
    <row r="20" spans="1:4" ht="18" customHeight="1">
      <c r="A20" s="311">
        <v>11</v>
      </c>
      <c r="B20" s="312" t="s">
        <v>288</v>
      </c>
      <c r="C20" s="313"/>
      <c r="D20" s="313"/>
    </row>
    <row r="21" spans="1:4" ht="18" customHeight="1">
      <c r="A21" s="311">
        <v>12</v>
      </c>
      <c r="B21" s="312" t="s">
        <v>289</v>
      </c>
      <c r="C21" s="313">
        <v>250</v>
      </c>
      <c r="D21" s="313">
        <v>250</v>
      </c>
    </row>
    <row r="22" spans="1:4" s="108" customFormat="1" ht="18" customHeight="1">
      <c r="A22" s="458" t="s">
        <v>290</v>
      </c>
      <c r="B22" s="458"/>
      <c r="C22" s="315">
        <v>1410</v>
      </c>
      <c r="D22" s="315">
        <v>1410</v>
      </c>
    </row>
    <row r="23" spans="1:4" s="108" customFormat="1" ht="18" customHeight="1">
      <c r="A23" s="459" t="s">
        <v>291</v>
      </c>
      <c r="B23" s="459"/>
      <c r="C23" s="317">
        <v>10854</v>
      </c>
      <c r="D23" s="317">
        <v>10854</v>
      </c>
    </row>
    <row r="24" spans="1:4" s="108" customFormat="1" ht="18" customHeight="1">
      <c r="A24" s="311">
        <v>14</v>
      </c>
      <c r="B24" s="312" t="s">
        <v>292</v>
      </c>
      <c r="C24" s="313">
        <v>671</v>
      </c>
      <c r="D24" s="313">
        <v>671</v>
      </c>
    </row>
    <row r="25" spans="1:4" ht="18" customHeight="1">
      <c r="A25" s="318">
        <v>15</v>
      </c>
      <c r="B25" s="312" t="s">
        <v>293</v>
      </c>
      <c r="C25" s="313">
        <v>1096</v>
      </c>
      <c r="D25" s="313">
        <v>1096</v>
      </c>
    </row>
    <row r="26" spans="1:4" ht="18" customHeight="1">
      <c r="A26" s="319">
        <v>16</v>
      </c>
      <c r="B26" s="312" t="s">
        <v>320</v>
      </c>
      <c r="C26" s="313">
        <v>61</v>
      </c>
      <c r="D26" s="313">
        <v>61</v>
      </c>
    </row>
    <row r="27" spans="1:4" s="67" customFormat="1" ht="18.75" customHeight="1">
      <c r="A27" s="320">
        <v>17</v>
      </c>
      <c r="B27" s="321" t="s">
        <v>294</v>
      </c>
      <c r="C27" s="322"/>
      <c r="D27" s="322"/>
    </row>
    <row r="28" spans="1:254" s="196" customFormat="1" ht="18" customHeight="1">
      <c r="A28" s="364" t="s">
        <v>295</v>
      </c>
      <c r="B28" s="364"/>
      <c r="C28" s="365">
        <v>1828</v>
      </c>
      <c r="D28" s="365">
        <v>1828</v>
      </c>
      <c r="IK28" s="197"/>
      <c r="IL28" s="197"/>
      <c r="IM28" s="197"/>
      <c r="IN28" s="197"/>
      <c r="IO28" s="197"/>
      <c r="IP28" s="197"/>
      <c r="IQ28" s="197"/>
      <c r="IR28" s="197"/>
      <c r="IS28" s="197"/>
      <c r="IT28" s="197"/>
    </row>
    <row r="29" spans="1:2" ht="16.5">
      <c r="A29" s="135"/>
      <c r="B29" s="58"/>
    </row>
    <row r="30" spans="1:2" ht="16.5">
      <c r="A30" s="135"/>
      <c r="B30" s="58"/>
    </row>
    <row r="31" spans="1:2" ht="16.5">
      <c r="A31" s="135"/>
      <c r="B31" s="58"/>
    </row>
    <row r="32" spans="1:2" ht="16.5">
      <c r="A32" s="135"/>
      <c r="B32" s="58"/>
    </row>
    <row r="33" spans="1:2" ht="16.5">
      <c r="A33" s="135"/>
      <c r="B33" s="58"/>
    </row>
    <row r="34" ht="16.5">
      <c r="B34" s="58"/>
    </row>
    <row r="35" ht="16.5">
      <c r="B35" s="58"/>
    </row>
    <row r="36" ht="16.5">
      <c r="B36" s="58"/>
    </row>
    <row r="37" ht="16.5">
      <c r="B37" s="58"/>
    </row>
    <row r="38" ht="16.5">
      <c r="B38" s="58"/>
    </row>
    <row r="39" ht="16.5">
      <c r="B39" s="58"/>
    </row>
    <row r="40" ht="16.5">
      <c r="B40" s="58"/>
    </row>
    <row r="41" ht="16.5">
      <c r="B41" s="58"/>
    </row>
    <row r="42" ht="16.5">
      <c r="B42" s="58"/>
    </row>
    <row r="43" ht="16.5">
      <c r="B43" s="58"/>
    </row>
    <row r="44" ht="16.5">
      <c r="B44" s="58"/>
    </row>
    <row r="45" ht="16.5">
      <c r="B45" s="58"/>
    </row>
    <row r="46" ht="16.5">
      <c r="B46" s="58"/>
    </row>
    <row r="47" ht="16.5">
      <c r="B47" s="58"/>
    </row>
    <row r="48" ht="16.5">
      <c r="B48" s="58"/>
    </row>
    <row r="49" ht="16.5">
      <c r="B49" s="58"/>
    </row>
    <row r="50" ht="16.5">
      <c r="B50" s="58"/>
    </row>
    <row r="51" ht="16.5">
      <c r="B51" s="58"/>
    </row>
  </sheetData>
  <sheetProtection selectLockedCells="1" selectUnlockedCells="1"/>
  <mergeCells count="6">
    <mergeCell ref="A3:D3"/>
    <mergeCell ref="A4:D4"/>
    <mergeCell ref="A17:B17"/>
    <mergeCell ref="A11:B11"/>
    <mergeCell ref="A22:B22"/>
    <mergeCell ref="A23:B23"/>
  </mergeCells>
  <printOptions horizontalCentered="1"/>
  <pageMargins left="0.22013888888888888" right="0.4201388888888889" top="0.9201388888888888" bottom="2.320138888888888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60" workbookViewId="0" topLeftCell="A1">
      <selection activeCell="J11" sqref="J11"/>
    </sheetView>
  </sheetViews>
  <sheetFormatPr defaultColWidth="9.00390625" defaultRowHeight="12.75"/>
  <cols>
    <col min="1" max="1" width="7.125" style="0" customWidth="1"/>
    <col min="2" max="2" width="34.875" style="0" customWidth="1"/>
    <col min="4" max="4" width="11.875" style="0" customWidth="1"/>
    <col min="5" max="5" width="20.625" style="0" customWidth="1"/>
  </cols>
  <sheetData>
    <row r="1" ht="24.75" customHeight="1">
      <c r="E1" t="s">
        <v>321</v>
      </c>
    </row>
    <row r="2" spans="1:5" ht="15.75">
      <c r="A2" s="461" t="s">
        <v>476</v>
      </c>
      <c r="B2" s="461"/>
      <c r="C2" s="461"/>
      <c r="D2" s="461"/>
      <c r="E2" s="461"/>
    </row>
    <row r="3" spans="2:5" ht="18" customHeight="1">
      <c r="B3" s="53"/>
      <c r="E3" t="s">
        <v>2</v>
      </c>
    </row>
    <row r="4" spans="1:5" ht="30" customHeight="1">
      <c r="A4" s="443" t="s">
        <v>4</v>
      </c>
      <c r="B4" s="444"/>
      <c r="C4" s="462" t="s">
        <v>478</v>
      </c>
      <c r="D4" s="463"/>
      <c r="E4" s="308" t="s">
        <v>477</v>
      </c>
    </row>
    <row r="5" spans="1:5" ht="24.75" customHeight="1">
      <c r="A5" s="301">
        <v>1</v>
      </c>
      <c r="B5" s="301" t="s">
        <v>296</v>
      </c>
      <c r="C5" s="464">
        <v>5</v>
      </c>
      <c r="D5" s="464"/>
      <c r="E5" s="300">
        <v>5</v>
      </c>
    </row>
    <row r="6" spans="1:5" ht="24.75" customHeight="1">
      <c r="A6" s="301">
        <v>2</v>
      </c>
      <c r="B6" s="301" t="s">
        <v>322</v>
      </c>
      <c r="C6" s="464">
        <v>11</v>
      </c>
      <c r="D6" s="464"/>
      <c r="E6" s="300">
        <v>11</v>
      </c>
    </row>
    <row r="7" spans="1:5" ht="24.75" customHeight="1">
      <c r="A7" s="301">
        <v>2</v>
      </c>
      <c r="B7" s="301" t="s">
        <v>359</v>
      </c>
      <c r="C7" s="464"/>
      <c r="D7" s="464"/>
      <c r="E7" s="300"/>
    </row>
    <row r="8" spans="1:5" ht="24.75" customHeight="1">
      <c r="A8" s="301">
        <v>3</v>
      </c>
      <c r="B8" s="301" t="s">
        <v>360</v>
      </c>
      <c r="C8" s="464">
        <v>80</v>
      </c>
      <c r="D8" s="464"/>
      <c r="E8" s="300">
        <v>80</v>
      </c>
    </row>
    <row r="9" spans="1:5" ht="24.75" customHeight="1">
      <c r="A9" s="301">
        <v>4</v>
      </c>
      <c r="B9" s="301" t="s">
        <v>297</v>
      </c>
      <c r="C9" s="464"/>
      <c r="D9" s="464"/>
      <c r="E9" s="300"/>
    </row>
    <row r="10" spans="1:5" ht="24.75" customHeight="1">
      <c r="A10" s="301">
        <v>5</v>
      </c>
      <c r="B10" s="301" t="s">
        <v>298</v>
      </c>
      <c r="C10" s="464">
        <v>150</v>
      </c>
      <c r="D10" s="464"/>
      <c r="E10" s="300">
        <v>150</v>
      </c>
    </row>
    <row r="11" spans="1:5" ht="24.75" customHeight="1">
      <c r="A11" s="301">
        <v>6</v>
      </c>
      <c r="B11" s="301" t="s">
        <v>299</v>
      </c>
      <c r="C11" s="464">
        <v>250</v>
      </c>
      <c r="D11" s="464"/>
      <c r="E11" s="300">
        <v>250</v>
      </c>
    </row>
    <row r="12" spans="1:5" s="27" customFormat="1" ht="24.75" customHeight="1">
      <c r="A12" s="301">
        <v>7</v>
      </c>
      <c r="B12" s="301" t="s">
        <v>323</v>
      </c>
      <c r="C12" s="464">
        <v>150</v>
      </c>
      <c r="D12" s="464"/>
      <c r="E12" s="300">
        <v>150</v>
      </c>
    </row>
    <row r="13" spans="1:5" s="27" customFormat="1" ht="24.75" customHeight="1">
      <c r="A13" s="301">
        <v>8</v>
      </c>
      <c r="B13" s="301" t="s">
        <v>300</v>
      </c>
      <c r="C13" s="464">
        <v>800</v>
      </c>
      <c r="D13" s="464"/>
      <c r="E13" s="300">
        <v>800</v>
      </c>
    </row>
    <row r="14" spans="1:5" s="27" customFormat="1" ht="24.75" customHeight="1">
      <c r="A14" s="469" t="s">
        <v>94</v>
      </c>
      <c r="B14" s="469"/>
      <c r="C14" s="445">
        <v>1446</v>
      </c>
      <c r="D14" s="465"/>
      <c r="E14" s="347">
        <v>1446</v>
      </c>
    </row>
    <row r="15" spans="1:5" s="27" customFormat="1" ht="24.75" customHeight="1">
      <c r="A15" s="301">
        <v>9</v>
      </c>
      <c r="B15" s="301" t="s">
        <v>301</v>
      </c>
      <c r="C15" s="464">
        <v>210</v>
      </c>
      <c r="D15" s="464"/>
      <c r="E15" s="299">
        <v>210</v>
      </c>
    </row>
    <row r="16" spans="1:5" s="27" customFormat="1" ht="24.75" customHeight="1">
      <c r="A16" s="301">
        <v>10</v>
      </c>
      <c r="B16" s="301" t="s">
        <v>302</v>
      </c>
      <c r="C16" s="464">
        <v>21</v>
      </c>
      <c r="D16" s="464"/>
      <c r="E16" s="299">
        <v>21</v>
      </c>
    </row>
    <row r="17" spans="1:5" s="27" customFormat="1" ht="24.75" customHeight="1">
      <c r="A17" s="301">
        <v>11</v>
      </c>
      <c r="B17" s="301" t="s">
        <v>303</v>
      </c>
      <c r="C17" s="466">
        <v>40</v>
      </c>
      <c r="D17" s="467"/>
      <c r="E17" s="300">
        <v>40</v>
      </c>
    </row>
    <row r="18" spans="1:5" s="27" customFormat="1" ht="24.75" customHeight="1">
      <c r="A18" s="469" t="s">
        <v>304</v>
      </c>
      <c r="B18" s="469"/>
      <c r="C18" s="468">
        <v>271</v>
      </c>
      <c r="D18" s="468"/>
      <c r="E18" s="348">
        <v>271</v>
      </c>
    </row>
    <row r="19" spans="1:5" s="27" customFormat="1" ht="24.75" customHeight="1">
      <c r="A19" s="367">
        <v>12</v>
      </c>
      <c r="B19" s="368" t="s">
        <v>349</v>
      </c>
      <c r="C19" s="466">
        <v>25</v>
      </c>
      <c r="D19" s="467"/>
      <c r="E19" s="299">
        <v>25</v>
      </c>
    </row>
    <row r="20" spans="1:5" s="27" customFormat="1" ht="24.75" customHeight="1">
      <c r="A20" s="367">
        <v>13</v>
      </c>
      <c r="B20" s="368" t="s">
        <v>350</v>
      </c>
      <c r="C20" s="466"/>
      <c r="D20" s="467"/>
      <c r="E20" s="299"/>
    </row>
    <row r="21" spans="1:5" s="27" customFormat="1" ht="24.75" customHeight="1">
      <c r="A21" s="301">
        <v>14</v>
      </c>
      <c r="B21" s="301" t="s">
        <v>305</v>
      </c>
      <c r="C21" s="464">
        <v>1066</v>
      </c>
      <c r="D21" s="464"/>
      <c r="E21" s="300">
        <v>1066</v>
      </c>
    </row>
    <row r="22" spans="1:5" ht="24.75" customHeight="1">
      <c r="A22" s="301">
        <v>15</v>
      </c>
      <c r="B22" s="301" t="s">
        <v>306</v>
      </c>
      <c r="C22" s="464">
        <v>51</v>
      </c>
      <c r="D22" s="464"/>
      <c r="E22" s="300">
        <v>51</v>
      </c>
    </row>
    <row r="23" spans="1:5" ht="24.75" customHeight="1">
      <c r="A23" s="301">
        <v>16</v>
      </c>
      <c r="B23" s="306" t="s">
        <v>307</v>
      </c>
      <c r="C23" s="464">
        <v>850</v>
      </c>
      <c r="D23" s="464"/>
      <c r="E23" s="300">
        <v>850</v>
      </c>
    </row>
    <row r="24" spans="1:5" ht="24.75" customHeight="1">
      <c r="A24" s="301">
        <v>17</v>
      </c>
      <c r="B24" s="306" t="s">
        <v>324</v>
      </c>
      <c r="C24" s="466">
        <v>955</v>
      </c>
      <c r="D24" s="467"/>
      <c r="E24" s="300">
        <v>955</v>
      </c>
    </row>
    <row r="25" spans="1:5" ht="24.75" customHeight="1">
      <c r="A25" s="301">
        <v>18</v>
      </c>
      <c r="B25" s="301" t="s">
        <v>308</v>
      </c>
      <c r="C25" s="464">
        <v>20</v>
      </c>
      <c r="D25" s="464"/>
      <c r="E25" s="300">
        <v>20</v>
      </c>
    </row>
    <row r="26" spans="1:5" ht="24.75" customHeight="1">
      <c r="A26" s="301">
        <v>19</v>
      </c>
      <c r="B26" s="301" t="s">
        <v>309</v>
      </c>
      <c r="C26" s="466">
        <v>150</v>
      </c>
      <c r="D26" s="467"/>
      <c r="E26" s="300">
        <v>150</v>
      </c>
    </row>
    <row r="27" spans="1:5" ht="24.75" customHeight="1">
      <c r="A27" s="469" t="s">
        <v>310</v>
      </c>
      <c r="B27" s="469"/>
      <c r="C27" s="445">
        <f>SUM(C19:D26)</f>
        <v>3117</v>
      </c>
      <c r="D27" s="465"/>
      <c r="E27" s="348">
        <v>3117</v>
      </c>
    </row>
    <row r="28" spans="1:5" ht="24.75" customHeight="1">
      <c r="A28" s="349">
        <v>20</v>
      </c>
      <c r="B28" s="303" t="s">
        <v>311</v>
      </c>
      <c r="C28" s="470">
        <v>1273</v>
      </c>
      <c r="D28" s="471"/>
      <c r="E28" s="350">
        <v>1273</v>
      </c>
    </row>
    <row r="29" spans="1:5" ht="24.75" customHeight="1">
      <c r="A29" s="305">
        <v>21</v>
      </c>
      <c r="B29" s="304" t="s">
        <v>312</v>
      </c>
      <c r="C29" s="466">
        <v>21</v>
      </c>
      <c r="D29" s="467"/>
      <c r="E29" s="299">
        <v>20</v>
      </c>
    </row>
    <row r="30" spans="1:5" ht="24.75" customHeight="1">
      <c r="A30" s="301">
        <v>22</v>
      </c>
      <c r="B30" s="301" t="s">
        <v>479</v>
      </c>
      <c r="C30" s="464">
        <v>84</v>
      </c>
      <c r="D30" s="464"/>
      <c r="E30" s="299">
        <v>50</v>
      </c>
    </row>
    <row r="31" spans="1:6" ht="24.75" customHeight="1">
      <c r="A31" s="469" t="s">
        <v>325</v>
      </c>
      <c r="B31" s="469"/>
      <c r="C31" s="445">
        <v>6212</v>
      </c>
      <c r="D31" s="465"/>
      <c r="E31" s="348">
        <v>6212</v>
      </c>
      <c r="F31" s="366"/>
    </row>
    <row r="32" spans="1:5" ht="24.75" customHeight="1">
      <c r="A32" s="301">
        <v>23</v>
      </c>
      <c r="B32" s="307" t="s">
        <v>313</v>
      </c>
      <c r="C32" s="474"/>
      <c r="D32" s="474"/>
      <c r="E32" s="300"/>
    </row>
    <row r="33" spans="1:5" ht="24.75" customHeight="1">
      <c r="A33" s="301">
        <v>24</v>
      </c>
      <c r="B33" s="301" t="s">
        <v>314</v>
      </c>
      <c r="C33" s="464"/>
      <c r="D33" s="464"/>
      <c r="E33" s="299"/>
    </row>
    <row r="34" spans="1:5" ht="24.75" customHeight="1">
      <c r="A34" s="301">
        <v>25</v>
      </c>
      <c r="B34" s="301" t="s">
        <v>315</v>
      </c>
      <c r="C34" s="464">
        <v>122</v>
      </c>
      <c r="D34" s="464"/>
      <c r="E34" s="299">
        <v>122</v>
      </c>
    </row>
    <row r="35" spans="1:5" ht="24.75" customHeight="1">
      <c r="A35" s="301">
        <v>26</v>
      </c>
      <c r="B35" s="301" t="s">
        <v>316</v>
      </c>
      <c r="C35" s="474"/>
      <c r="D35" s="474"/>
      <c r="E35" s="300"/>
    </row>
    <row r="36" spans="1:5" ht="24.75" customHeight="1">
      <c r="A36" s="301">
        <v>27</v>
      </c>
      <c r="B36" s="301" t="s">
        <v>361</v>
      </c>
      <c r="C36" s="464">
        <v>56</v>
      </c>
      <c r="D36" s="464"/>
      <c r="E36" s="299">
        <v>57</v>
      </c>
    </row>
    <row r="37" spans="1:6" ht="24.75" customHeight="1">
      <c r="A37" s="472" t="s">
        <v>317</v>
      </c>
      <c r="B37" s="472"/>
      <c r="C37" s="473">
        <f>SUM(C31:D36)</f>
        <v>6390</v>
      </c>
      <c r="D37" s="473"/>
      <c r="E37" s="351">
        <v>6390</v>
      </c>
      <c r="F37" s="366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s="186" customFormat="1" ht="18" customHeight="1"/>
    <row r="57" ht="18" customHeight="1"/>
    <row r="58" ht="18" customHeight="1"/>
    <row r="59" s="138" customFormat="1" ht="18" customHeight="1"/>
    <row r="60" s="138" customFormat="1" ht="16.5" customHeight="1"/>
  </sheetData>
  <sheetProtection selectLockedCells="1" selectUnlockedCells="1"/>
  <mergeCells count="41">
    <mergeCell ref="A18:B18"/>
    <mergeCell ref="A37:B37"/>
    <mergeCell ref="C37:D37"/>
    <mergeCell ref="C24:D24"/>
    <mergeCell ref="C32:D32"/>
    <mergeCell ref="C33:D33"/>
    <mergeCell ref="C34:D34"/>
    <mergeCell ref="C35:D35"/>
    <mergeCell ref="C36:D36"/>
    <mergeCell ref="C29:D29"/>
    <mergeCell ref="C30:D30"/>
    <mergeCell ref="A31:B31"/>
    <mergeCell ref="A27:B27"/>
    <mergeCell ref="A14:B14"/>
    <mergeCell ref="C31:D31"/>
    <mergeCell ref="C26:D26"/>
    <mergeCell ref="C27:D27"/>
    <mergeCell ref="C28:D28"/>
    <mergeCell ref="C22:D22"/>
    <mergeCell ref="C23:D23"/>
    <mergeCell ref="C25:D25"/>
    <mergeCell ref="C16:D16"/>
    <mergeCell ref="C17:D17"/>
    <mergeCell ref="C18:D18"/>
    <mergeCell ref="C19:D19"/>
    <mergeCell ref="C20:D20"/>
    <mergeCell ref="C21:D21"/>
    <mergeCell ref="C15:D15"/>
    <mergeCell ref="C7:D7"/>
    <mergeCell ref="C8:D8"/>
    <mergeCell ref="C9:D9"/>
    <mergeCell ref="C10:D10"/>
    <mergeCell ref="C11:D11"/>
    <mergeCell ref="C12:D12"/>
    <mergeCell ref="C13:D13"/>
    <mergeCell ref="A4:B4"/>
    <mergeCell ref="C14:D14"/>
    <mergeCell ref="A2:E2"/>
    <mergeCell ref="C4:D4"/>
    <mergeCell ref="C5:D5"/>
    <mergeCell ref="C6:D6"/>
  </mergeCells>
  <printOptions/>
  <pageMargins left="0.5784722222222223" right="0.4" top="0.4847222222222222" bottom="2.220138888888889" header="0.5118055555555555" footer="0.5118055555555555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="60" zoomScalePageLayoutView="0" workbookViewId="0" topLeftCell="A1">
      <selection activeCell="G14" sqref="G14"/>
    </sheetView>
  </sheetViews>
  <sheetFormatPr defaultColWidth="9.00390625" defaultRowHeight="12.75"/>
  <cols>
    <col min="1" max="1" width="32.75390625" style="0" customWidth="1"/>
    <col min="2" max="2" width="12.375" style="298" customWidth="1"/>
    <col min="3" max="3" width="32.625" style="0" customWidth="1"/>
    <col min="4" max="4" width="11.25390625" style="298" customWidth="1"/>
  </cols>
  <sheetData>
    <row r="1" s="3" customFormat="1" ht="12.75">
      <c r="D1" s="89" t="s">
        <v>147</v>
      </c>
    </row>
    <row r="2" s="3" customFormat="1" ht="12.75">
      <c r="D2" s="89" t="s">
        <v>1</v>
      </c>
    </row>
    <row r="3" s="3" customFormat="1" ht="12.75">
      <c r="D3" s="89"/>
    </row>
    <row r="4" s="3" customFormat="1" ht="12.75"/>
    <row r="5" spans="1:4" s="3" customFormat="1" ht="35.25" customHeight="1">
      <c r="A5" s="449" t="s">
        <v>386</v>
      </c>
      <c r="B5" s="449"/>
      <c r="C5" s="449"/>
      <c r="D5" s="449"/>
    </row>
    <row r="6" s="3" customFormat="1" ht="12.75"/>
    <row r="7" s="3" customFormat="1" ht="12.75">
      <c r="D7" s="89" t="s">
        <v>2</v>
      </c>
    </row>
    <row r="8" spans="1:4" ht="32.25" customHeight="1">
      <c r="A8" s="478" t="s">
        <v>6</v>
      </c>
      <c r="B8" s="478"/>
      <c r="C8" s="478" t="s">
        <v>27</v>
      </c>
      <c r="D8" s="478"/>
    </row>
    <row r="9" spans="1:4" ht="15.75" customHeight="1">
      <c r="A9" s="475" t="s">
        <v>148</v>
      </c>
      <c r="B9" s="475"/>
      <c r="C9" s="475" t="s">
        <v>148</v>
      </c>
      <c r="D9" s="475"/>
    </row>
    <row r="10" spans="1:4" ht="15.75">
      <c r="A10" s="79" t="s">
        <v>86</v>
      </c>
      <c r="B10" s="20"/>
      <c r="C10" s="79" t="s">
        <v>86</v>
      </c>
      <c r="D10" s="20"/>
    </row>
    <row r="11" spans="1:4" ht="15.75">
      <c r="A11" s="79"/>
      <c r="B11" s="20"/>
      <c r="C11" s="79" t="s">
        <v>391</v>
      </c>
      <c r="D11" s="20">
        <v>12682</v>
      </c>
    </row>
    <row r="12" spans="1:4" ht="15.75">
      <c r="A12" s="79"/>
      <c r="B12" s="20"/>
      <c r="C12" s="79" t="s">
        <v>392</v>
      </c>
      <c r="D12" s="20">
        <v>6390</v>
      </c>
    </row>
    <row r="13" spans="1:4" ht="15.75">
      <c r="A13" s="79" t="s">
        <v>149</v>
      </c>
      <c r="B13" s="29">
        <v>2473</v>
      </c>
      <c r="C13" s="79" t="s">
        <v>149</v>
      </c>
      <c r="D13" s="20"/>
    </row>
    <row r="14" spans="1:4" ht="15.75">
      <c r="A14" s="79" t="s">
        <v>387</v>
      </c>
      <c r="B14" s="20">
        <v>1028</v>
      </c>
      <c r="C14" s="79" t="s">
        <v>274</v>
      </c>
      <c r="D14" s="20"/>
    </row>
    <row r="15" spans="1:4" ht="15.75">
      <c r="A15" s="79" t="s">
        <v>150</v>
      </c>
      <c r="B15" s="20">
        <v>793</v>
      </c>
      <c r="C15" s="79" t="s">
        <v>150</v>
      </c>
      <c r="D15" s="20">
        <v>1066</v>
      </c>
    </row>
    <row r="16" spans="1:4" ht="15.75">
      <c r="A16" s="79" t="s">
        <v>151</v>
      </c>
      <c r="B16" s="20">
        <v>100</v>
      </c>
      <c r="C16" s="79" t="s">
        <v>152</v>
      </c>
      <c r="D16" s="20">
        <v>100</v>
      </c>
    </row>
    <row r="17" spans="1:4" ht="15.75">
      <c r="A17" s="79" t="s">
        <v>153</v>
      </c>
      <c r="B17" s="20">
        <v>552</v>
      </c>
      <c r="C17" s="79" t="s">
        <v>153</v>
      </c>
      <c r="D17" s="20">
        <v>552</v>
      </c>
    </row>
    <row r="18" spans="1:4" ht="15.75">
      <c r="A18" s="79" t="s">
        <v>154</v>
      </c>
      <c r="B18" s="29">
        <v>4000</v>
      </c>
      <c r="C18" s="79"/>
      <c r="D18" s="79"/>
    </row>
    <row r="19" spans="1:4" ht="15.75">
      <c r="A19" s="79" t="s">
        <v>494</v>
      </c>
      <c r="B19" s="29">
        <v>1521</v>
      </c>
      <c r="C19" s="79"/>
      <c r="D19" s="79"/>
    </row>
    <row r="20" spans="1:4" ht="15.75">
      <c r="A20" s="79" t="s">
        <v>156</v>
      </c>
      <c r="B20" s="29">
        <v>4508</v>
      </c>
      <c r="C20" s="79" t="s">
        <v>155</v>
      </c>
      <c r="D20" s="20">
        <v>6016</v>
      </c>
    </row>
    <row r="21" spans="1:4" ht="15.75">
      <c r="A21" s="79" t="s">
        <v>481</v>
      </c>
      <c r="B21" s="29">
        <v>231</v>
      </c>
      <c r="C21" s="79"/>
      <c r="D21" s="79"/>
    </row>
    <row r="22" spans="1:4" ht="15.75">
      <c r="A22" s="79" t="s">
        <v>482</v>
      </c>
      <c r="B22" s="29">
        <v>112</v>
      </c>
      <c r="C22" s="79"/>
      <c r="D22" s="20"/>
    </row>
    <row r="23" spans="1:4" ht="15.75">
      <c r="A23" s="79" t="s">
        <v>483</v>
      </c>
      <c r="B23" s="29">
        <v>180</v>
      </c>
      <c r="C23" s="79"/>
      <c r="D23" s="20"/>
    </row>
    <row r="24" spans="1:4" ht="15.75">
      <c r="A24" s="79" t="s">
        <v>330</v>
      </c>
      <c r="B24" s="414">
        <v>13025</v>
      </c>
      <c r="C24" s="79" t="s">
        <v>393</v>
      </c>
      <c r="D24" s="20">
        <v>1347</v>
      </c>
    </row>
    <row r="25" spans="1:4" ht="15.75">
      <c r="A25" s="79"/>
      <c r="B25" s="79"/>
      <c r="C25" s="79"/>
      <c r="D25" s="20"/>
    </row>
    <row r="26" spans="1:4" ht="15.75">
      <c r="A26" s="79"/>
      <c r="B26" s="79"/>
      <c r="C26" s="79" t="s">
        <v>394</v>
      </c>
      <c r="D26" s="20">
        <v>103</v>
      </c>
    </row>
    <row r="27" spans="1:4" ht="15.75">
      <c r="A27" s="79" t="s">
        <v>484</v>
      </c>
      <c r="B27" s="29">
        <v>2668</v>
      </c>
      <c r="C27" s="79"/>
      <c r="D27" s="20"/>
    </row>
    <row r="28" spans="1:4" ht="15.75">
      <c r="A28" s="79" t="s">
        <v>485</v>
      </c>
      <c r="B28" s="29">
        <v>8415</v>
      </c>
      <c r="C28" s="79"/>
      <c r="D28" s="79"/>
    </row>
    <row r="29" spans="1:4" ht="15.75">
      <c r="A29" s="79" t="s">
        <v>486</v>
      </c>
      <c r="B29" s="29">
        <v>284</v>
      </c>
      <c r="C29" s="79"/>
      <c r="D29" s="20"/>
    </row>
    <row r="30" spans="1:4" ht="15.75">
      <c r="A30" s="79" t="s">
        <v>487</v>
      </c>
      <c r="B30" s="29">
        <v>1132</v>
      </c>
      <c r="C30" s="79"/>
      <c r="D30" s="20"/>
    </row>
    <row r="31" spans="1:4" ht="15.75">
      <c r="A31" s="79" t="s">
        <v>488</v>
      </c>
      <c r="B31" s="29">
        <v>5160</v>
      </c>
      <c r="C31" s="79" t="s">
        <v>395</v>
      </c>
      <c r="D31" s="20">
        <v>5160</v>
      </c>
    </row>
    <row r="32" spans="1:4" ht="15.75">
      <c r="A32" s="391"/>
      <c r="B32" s="29"/>
      <c r="C32" s="79" t="s">
        <v>480</v>
      </c>
      <c r="D32" s="20">
        <v>57</v>
      </c>
    </row>
    <row r="33" spans="1:4" ht="15.75">
      <c r="A33" s="79" t="s">
        <v>489</v>
      </c>
      <c r="B33" s="29">
        <v>2950</v>
      </c>
      <c r="C33" s="79" t="s">
        <v>396</v>
      </c>
      <c r="D33" s="20">
        <v>2950</v>
      </c>
    </row>
    <row r="34" spans="1:6" ht="15.75">
      <c r="A34" s="79" t="s">
        <v>490</v>
      </c>
      <c r="B34" s="29">
        <v>1146</v>
      </c>
      <c r="C34" s="79" t="s">
        <v>492</v>
      </c>
      <c r="D34" s="20">
        <v>1255</v>
      </c>
      <c r="F34" s="346"/>
    </row>
    <row r="35" spans="1:4" ht="15.75">
      <c r="A35" s="79" t="s">
        <v>491</v>
      </c>
      <c r="B35" s="29">
        <v>155</v>
      </c>
      <c r="C35" s="79" t="s">
        <v>396</v>
      </c>
      <c r="D35" s="20">
        <v>230</v>
      </c>
    </row>
    <row r="36" spans="1:4" ht="15.75">
      <c r="A36" s="46" t="s">
        <v>157</v>
      </c>
      <c r="B36" s="29">
        <v>34935</v>
      </c>
      <c r="C36" s="46" t="s">
        <v>157</v>
      </c>
      <c r="D36" s="29">
        <v>34935</v>
      </c>
    </row>
    <row r="37" spans="1:4" ht="15.75">
      <c r="A37" s="79"/>
      <c r="B37" s="20"/>
      <c r="C37" s="79"/>
      <c r="D37" s="79"/>
    </row>
    <row r="38" spans="1:4" ht="15.75">
      <c r="A38" s="46" t="s">
        <v>26</v>
      </c>
      <c r="B38" s="29">
        <v>34935</v>
      </c>
      <c r="C38" s="46" t="s">
        <v>41</v>
      </c>
      <c r="D38" s="29">
        <v>34935</v>
      </c>
    </row>
    <row r="39" spans="1:4" ht="12.75">
      <c r="A39" s="3"/>
      <c r="B39" s="3"/>
      <c r="C39" s="3"/>
      <c r="D39" s="89" t="s">
        <v>147</v>
      </c>
    </row>
    <row r="40" spans="1:4" ht="12.75">
      <c r="A40" s="3"/>
      <c r="B40" s="3"/>
      <c r="C40" s="3"/>
      <c r="D40" s="89" t="s">
        <v>146</v>
      </c>
    </row>
    <row r="41" spans="1:4" ht="45" customHeight="1">
      <c r="A41" s="449" t="s">
        <v>376</v>
      </c>
      <c r="B41" s="449"/>
      <c r="C41" s="449"/>
      <c r="D41" s="449"/>
    </row>
    <row r="42" ht="12.75">
      <c r="D42" s="89" t="s">
        <v>2</v>
      </c>
    </row>
    <row r="43" spans="1:4" ht="33.75" customHeight="1">
      <c r="A43" s="478" t="s">
        <v>6</v>
      </c>
      <c r="B43" s="478"/>
      <c r="C43" s="478" t="s">
        <v>27</v>
      </c>
      <c r="D43" s="478"/>
    </row>
    <row r="44" spans="1:4" ht="15.75">
      <c r="A44" s="475" t="s">
        <v>159</v>
      </c>
      <c r="B44" s="475"/>
      <c r="C44" s="475" t="s">
        <v>159</v>
      </c>
      <c r="D44" s="475"/>
    </row>
    <row r="45" spans="1:4" s="294" customFormat="1" ht="15.75">
      <c r="A45" s="79" t="s">
        <v>345</v>
      </c>
      <c r="B45" s="20">
        <v>2945</v>
      </c>
      <c r="C45" s="79" t="s">
        <v>346</v>
      </c>
      <c r="D45" s="20">
        <v>845</v>
      </c>
    </row>
    <row r="46" spans="1:4" s="294" customFormat="1" ht="15.75">
      <c r="A46" s="79"/>
      <c r="B46" s="20"/>
      <c r="C46" s="79" t="s">
        <v>388</v>
      </c>
      <c r="D46" s="20">
        <v>300</v>
      </c>
    </row>
    <row r="47" spans="1:4" ht="15.75">
      <c r="A47" s="79"/>
      <c r="B47" s="79"/>
      <c r="C47" s="79" t="s">
        <v>389</v>
      </c>
      <c r="D47" s="20">
        <v>500</v>
      </c>
    </row>
    <row r="48" spans="1:4" ht="15.75">
      <c r="A48" s="79"/>
      <c r="B48" s="79"/>
      <c r="C48" s="79" t="s">
        <v>390</v>
      </c>
      <c r="D48" s="20">
        <v>300</v>
      </c>
    </row>
    <row r="49" spans="1:4" ht="15.75">
      <c r="A49" s="79"/>
      <c r="B49" s="79"/>
      <c r="C49" s="79" t="s">
        <v>493</v>
      </c>
      <c r="D49" s="20">
        <v>1000</v>
      </c>
    </row>
    <row r="50" spans="1:4" ht="21.75" customHeight="1">
      <c r="A50" s="46" t="s">
        <v>157</v>
      </c>
      <c r="B50" s="29">
        <v>2945</v>
      </c>
      <c r="C50" s="46" t="s">
        <v>157</v>
      </c>
      <c r="D50" s="29">
        <f>SUM(D45:D49)</f>
        <v>2945</v>
      </c>
    </row>
    <row r="51" spans="1:4" ht="15.75">
      <c r="A51" s="475" t="s">
        <v>160</v>
      </c>
      <c r="B51" s="475"/>
      <c r="C51" s="475"/>
      <c r="D51" s="29">
        <v>0</v>
      </c>
    </row>
    <row r="52" spans="1:4" ht="15.75">
      <c r="A52" s="476" t="s">
        <v>158</v>
      </c>
      <c r="B52" s="476"/>
      <c r="C52" s="476"/>
      <c r="D52" s="20">
        <v>0</v>
      </c>
    </row>
    <row r="53" spans="1:4" s="33" customFormat="1" ht="22.5" customHeight="1">
      <c r="A53" s="477" t="s">
        <v>161</v>
      </c>
      <c r="B53" s="477"/>
      <c r="C53" s="477" t="s">
        <v>161</v>
      </c>
      <c r="D53" s="477"/>
    </row>
    <row r="54" spans="1:4" s="187" customFormat="1" ht="15.75">
      <c r="A54" s="63" t="s">
        <v>162</v>
      </c>
      <c r="B54" s="63" t="s">
        <v>163</v>
      </c>
      <c r="C54" s="63" t="s">
        <v>162</v>
      </c>
      <c r="D54" s="63" t="s">
        <v>162</v>
      </c>
    </row>
    <row r="55" spans="1:4" ht="15.75">
      <c r="A55" s="475" t="s">
        <v>164</v>
      </c>
      <c r="B55" s="475"/>
      <c r="C55" s="475"/>
      <c r="D55" s="29">
        <v>0</v>
      </c>
    </row>
    <row r="56" spans="1:4" ht="15.75">
      <c r="A56" s="476" t="s">
        <v>158</v>
      </c>
      <c r="B56" s="476"/>
      <c r="C56" s="476"/>
      <c r="D56" s="20">
        <v>0</v>
      </c>
    </row>
  </sheetData>
  <sheetProtection selectLockedCells="1" selectUnlockedCells="1"/>
  <mergeCells count="16">
    <mergeCell ref="A43:B43"/>
    <mergeCell ref="C43:D43"/>
    <mergeCell ref="A5:D5"/>
    <mergeCell ref="A8:B8"/>
    <mergeCell ref="C8:D8"/>
    <mergeCell ref="A9:B9"/>
    <mergeCell ref="C9:D9"/>
    <mergeCell ref="A41:D41"/>
    <mergeCell ref="A55:C55"/>
    <mergeCell ref="A56:C56"/>
    <mergeCell ref="A44:B44"/>
    <mergeCell ref="C44:D44"/>
    <mergeCell ref="A53:B53"/>
    <mergeCell ref="C53:D53"/>
    <mergeCell ref="A51:C51"/>
    <mergeCell ref="A52:C52"/>
  </mergeCells>
  <printOptions/>
  <pageMargins left="0.55" right="0.7" top="0.1798611111111111" bottom="1.07" header="0.22" footer="1.12"/>
  <pageSetup horizontalDpi="300" verticalDpi="3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0.875" style="88" customWidth="1"/>
    <col min="2" max="2" width="8.75390625" style="88" customWidth="1"/>
    <col min="3" max="3" width="15.875" style="295" customWidth="1"/>
    <col min="4" max="4" width="12.75390625" style="88" customWidth="1"/>
    <col min="5" max="8" width="9.125" style="88" customWidth="1"/>
  </cols>
  <sheetData>
    <row r="1" spans="2:3" ht="15.75">
      <c r="B1" s="89"/>
      <c r="C1" s="286" t="s">
        <v>165</v>
      </c>
    </row>
    <row r="2" spans="2:3" ht="13.5" customHeight="1">
      <c r="B2" s="89"/>
      <c r="C2" s="286" t="s">
        <v>1</v>
      </c>
    </row>
    <row r="3" spans="1:4" ht="38.25" customHeight="1">
      <c r="A3" s="449" t="s">
        <v>355</v>
      </c>
      <c r="B3" s="449"/>
      <c r="C3" s="449"/>
      <c r="D3" s="200"/>
    </row>
    <row r="4" ht="23.25" customHeight="1"/>
    <row r="5" spans="3:4" ht="13.5" customHeight="1">
      <c r="C5" s="355" t="s">
        <v>341</v>
      </c>
      <c r="D5" s="336" t="s">
        <v>342</v>
      </c>
    </row>
    <row r="6" spans="1:4" ht="22.5" customHeight="1">
      <c r="A6" s="198" t="s">
        <v>166</v>
      </c>
      <c r="B6" s="201" t="s">
        <v>167</v>
      </c>
      <c r="C6" s="480" t="s">
        <v>168</v>
      </c>
      <c r="D6" s="481"/>
    </row>
    <row r="7" spans="1:8" s="33" customFormat="1" ht="21" customHeight="1">
      <c r="A7" s="475" t="s">
        <v>169</v>
      </c>
      <c r="B7" s="475"/>
      <c r="C7" s="479"/>
      <c r="D7" s="297"/>
      <c r="E7" s="202"/>
      <c r="F7" s="202"/>
      <c r="G7" s="202"/>
      <c r="H7" s="202"/>
    </row>
    <row r="8" spans="1:4" ht="21" customHeight="1">
      <c r="A8" s="79" t="s">
        <v>170</v>
      </c>
      <c r="B8" s="79"/>
      <c r="C8" s="333"/>
      <c r="D8" s="296"/>
    </row>
    <row r="9" spans="1:4" ht="33" customHeight="1">
      <c r="A9" s="203" t="s">
        <v>171</v>
      </c>
      <c r="B9" s="79"/>
      <c r="C9" s="333">
        <v>2472600</v>
      </c>
      <c r="D9" s="296">
        <v>2473</v>
      </c>
    </row>
    <row r="10" spans="1:4" ht="31.5" customHeight="1">
      <c r="A10" s="203" t="s">
        <v>172</v>
      </c>
      <c r="B10" s="79"/>
      <c r="C10" s="333">
        <v>1028030</v>
      </c>
      <c r="D10" s="296">
        <v>1028</v>
      </c>
    </row>
    <row r="11" spans="1:4" ht="15.75">
      <c r="A11" s="79" t="s">
        <v>173</v>
      </c>
      <c r="B11" s="79"/>
      <c r="C11" s="333">
        <v>792960</v>
      </c>
      <c r="D11" s="296">
        <v>793</v>
      </c>
    </row>
    <row r="12" spans="1:4" ht="15.75">
      <c r="A12" s="79" t="s">
        <v>174</v>
      </c>
      <c r="B12" s="79"/>
      <c r="C12" s="333">
        <v>100000</v>
      </c>
      <c r="D12" s="296">
        <v>100</v>
      </c>
    </row>
    <row r="13" spans="1:4" ht="15.75">
      <c r="A13" s="79" t="s">
        <v>175</v>
      </c>
      <c r="B13" s="79"/>
      <c r="C13" s="333">
        <v>551610</v>
      </c>
      <c r="D13" s="296">
        <v>552</v>
      </c>
    </row>
    <row r="14" spans="1:4" ht="24.75" customHeight="1">
      <c r="A14" s="356" t="s">
        <v>176</v>
      </c>
      <c r="B14" s="357"/>
      <c r="C14" s="358">
        <f>C8+C9</f>
        <v>2472600</v>
      </c>
      <c r="D14" s="359">
        <f>SUM(D10:D13)</f>
        <v>2473</v>
      </c>
    </row>
    <row r="15" spans="1:4" ht="15.75">
      <c r="A15" s="79" t="s">
        <v>343</v>
      </c>
      <c r="B15" s="79"/>
      <c r="C15" s="333">
        <v>4000000</v>
      </c>
      <c r="D15" s="296">
        <v>4000</v>
      </c>
    </row>
    <row r="16" spans="1:4" ht="15.75">
      <c r="A16" s="79" t="s">
        <v>356</v>
      </c>
      <c r="B16" s="79"/>
      <c r="C16" s="333">
        <v>1663672</v>
      </c>
      <c r="D16" s="296"/>
    </row>
    <row r="17" spans="1:4" ht="21.75" customHeight="1">
      <c r="A17" s="79" t="s">
        <v>250</v>
      </c>
      <c r="B17" s="79"/>
      <c r="C17" s="333">
        <v>1521662</v>
      </c>
      <c r="D17" s="296">
        <v>1521</v>
      </c>
    </row>
    <row r="18" spans="1:4" ht="17.25" customHeight="1">
      <c r="A18" s="79" t="s">
        <v>344</v>
      </c>
      <c r="B18" s="79"/>
      <c r="C18" s="333">
        <v>600000</v>
      </c>
      <c r="D18" s="296">
        <v>600</v>
      </c>
    </row>
    <row r="19" spans="1:4" ht="17.25" customHeight="1">
      <c r="A19" s="134"/>
      <c r="B19" s="134"/>
      <c r="C19" s="363"/>
      <c r="D19" s="296"/>
    </row>
    <row r="20" spans="1:4" ht="17.25" customHeight="1">
      <c r="A20" s="297" t="s">
        <v>177</v>
      </c>
      <c r="B20" s="297"/>
      <c r="C20" s="362">
        <v>8594262</v>
      </c>
      <c r="D20" s="297">
        <f>SUM(D14:D18)</f>
        <v>8594</v>
      </c>
    </row>
    <row r="21" spans="1:4" ht="17.25" customHeight="1">
      <c r="A21" s="199" t="s">
        <v>496</v>
      </c>
      <c r="B21" s="199"/>
      <c r="C21" s="360">
        <v>231420</v>
      </c>
      <c r="D21" s="361">
        <v>231</v>
      </c>
    </row>
    <row r="22" spans="1:4" ht="15.75">
      <c r="A22" s="296" t="s">
        <v>275</v>
      </c>
      <c r="B22" s="296"/>
      <c r="C22" s="334">
        <v>162000</v>
      </c>
      <c r="D22" s="296">
        <v>162</v>
      </c>
    </row>
    <row r="23" spans="1:4" ht="15.75">
      <c r="A23" s="296" t="s">
        <v>357</v>
      </c>
      <c r="B23" s="296"/>
      <c r="C23" s="334">
        <v>35856</v>
      </c>
      <c r="D23" s="296">
        <v>36</v>
      </c>
    </row>
    <row r="24" spans="1:4" ht="15.75">
      <c r="A24" s="296" t="s">
        <v>276</v>
      </c>
      <c r="B24" s="296"/>
      <c r="C24" s="334"/>
      <c r="D24" s="296"/>
    </row>
    <row r="25" spans="1:4" ht="15.75">
      <c r="A25" s="296" t="s">
        <v>277</v>
      </c>
      <c r="B25" s="296"/>
      <c r="C25" s="334">
        <v>3945000</v>
      </c>
      <c r="D25" s="296">
        <v>3945</v>
      </c>
    </row>
    <row r="26" spans="1:4" ht="15.75">
      <c r="A26" s="296" t="s">
        <v>495</v>
      </c>
      <c r="B26" s="296"/>
      <c r="C26" s="334">
        <v>56705</v>
      </c>
      <c r="D26" s="296">
        <v>57</v>
      </c>
    </row>
    <row r="27" spans="1:8" s="33" customFormat="1" ht="15.75">
      <c r="A27" s="297" t="s">
        <v>278</v>
      </c>
      <c r="B27" s="297"/>
      <c r="C27" s="335">
        <f>SUM(C20:C26)</f>
        <v>13025243</v>
      </c>
      <c r="D27" s="297">
        <f>SUM(D20:D26)</f>
        <v>13025</v>
      </c>
      <c r="E27" s="202"/>
      <c r="F27" s="202"/>
      <c r="G27" s="202"/>
      <c r="H27" s="202"/>
    </row>
    <row r="28" spans="1:4" ht="15.75">
      <c r="A28" s="296" t="s">
        <v>497</v>
      </c>
      <c r="B28" s="296"/>
      <c r="C28" s="415">
        <v>5160000</v>
      </c>
      <c r="D28" s="296">
        <v>5160</v>
      </c>
    </row>
    <row r="29" spans="1:4" ht="15.75">
      <c r="A29" s="327" t="s">
        <v>498</v>
      </c>
      <c r="B29" s="327"/>
      <c r="C29" s="416">
        <v>2950000</v>
      </c>
      <c r="D29" s="327">
        <v>2950</v>
      </c>
    </row>
    <row r="30" spans="1:4" ht="30" customHeight="1">
      <c r="A30" s="359" t="s">
        <v>499</v>
      </c>
      <c r="B30" s="359"/>
      <c r="C30" s="418">
        <f>SUM(C27:C29)</f>
        <v>21135243</v>
      </c>
      <c r="D30" s="359">
        <f>SUM(D27:D29)</f>
        <v>21135</v>
      </c>
    </row>
    <row r="31" spans="1:4" ht="30" customHeight="1">
      <c r="A31" s="202"/>
      <c r="B31" s="202"/>
      <c r="C31" s="417"/>
      <c r="D31" s="202"/>
    </row>
  </sheetData>
  <sheetProtection selectLockedCells="1" selectUnlockedCells="1"/>
  <mergeCells count="3">
    <mergeCell ref="A3:C3"/>
    <mergeCell ref="A7:C7"/>
    <mergeCell ref="C6:D6"/>
  </mergeCells>
  <printOptions/>
  <pageMargins left="0.6" right="0.7" top="0.35" bottom="0.3298611111111111" header="0.5118055555555555" footer="0.5118055555555555"/>
  <pageSetup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6"/>
  <sheetViews>
    <sheetView zoomScaleSheetLayoutView="100" zoomScalePageLayoutView="0" workbookViewId="0" topLeftCell="A10">
      <selection activeCell="D2" sqref="D2"/>
    </sheetView>
  </sheetViews>
  <sheetFormatPr defaultColWidth="7.875" defaultRowHeight="12.75"/>
  <cols>
    <col min="1" max="1" width="6.25390625" style="88" customWidth="1"/>
    <col min="2" max="2" width="39.25390625" style="88" customWidth="1"/>
    <col min="3" max="3" width="16.25390625" style="192" customWidth="1"/>
    <col min="4" max="4" width="16.00390625" style="88" customWidth="1"/>
    <col min="5" max="247" width="7.875" style="192" customWidth="1"/>
  </cols>
  <sheetData>
    <row r="1" ht="15.75">
      <c r="D1" s="88" t="s">
        <v>178</v>
      </c>
    </row>
    <row r="2" ht="12.75" customHeight="1">
      <c r="D2" s="88" t="s">
        <v>43</v>
      </c>
    </row>
    <row r="3" spans="1:4" ht="48.75" customHeight="1">
      <c r="A3" s="482" t="s">
        <v>503</v>
      </c>
      <c r="B3" s="482"/>
      <c r="C3" s="482"/>
      <c r="D3" s="482"/>
    </row>
    <row r="4" spans="1:4" ht="15.75" customHeight="1">
      <c r="A4" s="134"/>
      <c r="D4" s="88" t="s">
        <v>2</v>
      </c>
    </row>
    <row r="5" spans="1:254" s="57" customFormat="1" ht="57.75" customHeight="1">
      <c r="A5" s="204" t="s">
        <v>3</v>
      </c>
      <c r="B5" s="205" t="s">
        <v>4</v>
      </c>
      <c r="C5" s="14" t="s">
        <v>5</v>
      </c>
      <c r="D5" s="429" t="s">
        <v>500</v>
      </c>
      <c r="IN5" s="58"/>
      <c r="IO5" s="58"/>
      <c r="IP5" s="58"/>
      <c r="IQ5" s="58"/>
      <c r="IR5" s="58"/>
      <c r="IS5" s="58"/>
      <c r="IT5" s="58"/>
    </row>
    <row r="6" spans="1:4" ht="29.25" customHeight="1">
      <c r="A6" s="206" t="s">
        <v>9</v>
      </c>
      <c r="B6" s="208" t="s">
        <v>353</v>
      </c>
      <c r="C6" s="419">
        <v>300</v>
      </c>
      <c r="D6" s="374">
        <v>300</v>
      </c>
    </row>
    <row r="7" spans="1:4" ht="31.5" customHeight="1">
      <c r="A7" s="206" t="s">
        <v>11</v>
      </c>
      <c r="B7" s="208" t="s">
        <v>383</v>
      </c>
      <c r="C7" s="419">
        <v>155</v>
      </c>
      <c r="D7" s="374">
        <v>155</v>
      </c>
    </row>
    <row r="8" spans="1:4" ht="31.5" customHeight="1">
      <c r="A8" s="206" t="s">
        <v>13</v>
      </c>
      <c r="B8" s="203" t="s">
        <v>384</v>
      </c>
      <c r="C8" s="419">
        <v>500</v>
      </c>
      <c r="D8" s="374">
        <v>500</v>
      </c>
    </row>
    <row r="9" spans="1:4" ht="31.5" customHeight="1">
      <c r="A9" s="206" t="s">
        <v>15</v>
      </c>
      <c r="B9" s="203" t="s">
        <v>385</v>
      </c>
      <c r="C9" s="419">
        <v>300</v>
      </c>
      <c r="D9" s="374">
        <v>300</v>
      </c>
    </row>
    <row r="10" spans="1:254" s="65" customFormat="1" ht="31.5" customHeight="1">
      <c r="A10" s="209"/>
      <c r="B10" s="46" t="s">
        <v>157</v>
      </c>
      <c r="C10" s="420">
        <f>SUM(C6:C9)</f>
        <v>1255</v>
      </c>
      <c r="D10" s="423">
        <v>1255</v>
      </c>
      <c r="IN10" s="33"/>
      <c r="IO10" s="33"/>
      <c r="IP10" s="33"/>
      <c r="IQ10" s="33"/>
      <c r="IR10" s="33"/>
      <c r="IS10" s="33"/>
      <c r="IT10" s="33"/>
    </row>
    <row r="11" spans="1:3" ht="15.75">
      <c r="A11" s="210"/>
      <c r="C11" s="88"/>
    </row>
    <row r="12" ht="15.75">
      <c r="C12" s="88"/>
    </row>
    <row r="13" spans="3:4" ht="15.75">
      <c r="C13" s="88"/>
      <c r="D13" s="88" t="s">
        <v>329</v>
      </c>
    </row>
    <row r="14" ht="15.75">
      <c r="C14" s="88"/>
    </row>
    <row r="15" spans="1:4" ht="31.5" customHeight="1">
      <c r="A15" s="483" t="s">
        <v>502</v>
      </c>
      <c r="B15" s="483"/>
      <c r="C15" s="483"/>
      <c r="D15" s="483"/>
    </row>
    <row r="16" ht="15.75" customHeight="1">
      <c r="C16" s="88"/>
    </row>
    <row r="17" spans="1:5" ht="49.5" customHeight="1">
      <c r="A17" s="301" t="s">
        <v>3</v>
      </c>
      <c r="B17" s="302" t="s">
        <v>4</v>
      </c>
      <c r="C17" s="421" t="s">
        <v>5</v>
      </c>
      <c r="D17" s="421" t="s">
        <v>501</v>
      </c>
      <c r="E17" s="324"/>
    </row>
    <row r="18" spans="1:4" ht="39.75" customHeight="1">
      <c r="A18" s="296" t="s">
        <v>9</v>
      </c>
      <c r="B18" s="296" t="s">
        <v>525</v>
      </c>
      <c r="C18" s="296">
        <v>1845</v>
      </c>
      <c r="D18" s="296">
        <v>2776</v>
      </c>
    </row>
    <row r="19" spans="1:4" ht="39.75" customHeight="1">
      <c r="A19" s="296"/>
      <c r="B19" s="296"/>
      <c r="C19" s="296"/>
      <c r="D19" s="296">
        <v>1019</v>
      </c>
    </row>
    <row r="20" spans="1:4" ht="39.75" customHeight="1">
      <c r="A20" s="296"/>
      <c r="B20" s="296" t="s">
        <v>330</v>
      </c>
      <c r="C20" s="296">
        <v>1845</v>
      </c>
      <c r="D20" s="296">
        <f>SUM(D18:D19)</f>
        <v>3795</v>
      </c>
    </row>
    <row r="21" ht="15.75">
      <c r="C21" s="88"/>
    </row>
    <row r="22" ht="15.75">
      <c r="C22" s="88"/>
    </row>
    <row r="23" ht="15.75">
      <c r="C23" s="88"/>
    </row>
    <row r="24" ht="15.75">
      <c r="C24" s="88"/>
    </row>
    <row r="25" ht="15.75">
      <c r="C25" s="88"/>
    </row>
    <row r="26" ht="16.5" customHeight="1">
      <c r="C26" s="88"/>
    </row>
    <row r="27" ht="15.75">
      <c r="C27" s="88"/>
    </row>
    <row r="28" ht="15.75">
      <c r="C28" s="88"/>
    </row>
    <row r="29" ht="15.75">
      <c r="C29" s="88"/>
    </row>
    <row r="30" ht="15.75">
      <c r="C30" s="88"/>
    </row>
    <row r="31" ht="15.75">
      <c r="C31" s="88"/>
    </row>
    <row r="32" ht="15.75">
      <c r="C32" s="88"/>
    </row>
    <row r="33" ht="15.75">
      <c r="C33" s="88"/>
    </row>
    <row r="34" ht="15.75">
      <c r="C34" s="88"/>
    </row>
    <row r="35" ht="15.75">
      <c r="C35" s="88"/>
    </row>
    <row r="36" ht="15.75">
      <c r="C36" s="88"/>
    </row>
  </sheetData>
  <sheetProtection selectLockedCells="1" selectUnlockedCells="1"/>
  <mergeCells count="2">
    <mergeCell ref="A3:D3"/>
    <mergeCell ref="A15:D15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Jegyző</cp:lastModifiedBy>
  <cp:lastPrinted>2014-10-02T10:31:17Z</cp:lastPrinted>
  <dcterms:created xsi:type="dcterms:W3CDTF">2002-11-18T12:26:49Z</dcterms:created>
  <dcterms:modified xsi:type="dcterms:W3CDTF">2014-10-03T08:39:50Z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