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6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<sst xmlns="http://schemas.openxmlformats.org/spreadsheetml/2006/main" count="49" uniqueCount="47">
  <si>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Önkormányzatok és önkormányzati hivatalok jogalkotó és általános igazgatási tevékenysége</t>
  </si>
  <si>
    <t>Köztemető-fenntartás és –működtetés</t>
  </si>
  <si>
    <t>Az Önkormányzati vagyonnal való gazdálkodással kapcsolatos feladatok</t>
  </si>
  <si>
    <t>Kiemelt  állami és önkormányzati rendezvények</t>
  </si>
  <si>
    <t>Közutak, hidak, alagutak üzemeltetése, fenntartása</t>
  </si>
  <si>
    <t>Közvilágítás</t>
  </si>
  <si>
    <t>Zöldterület-kezelés</t>
  </si>
  <si>
    <t>Város-, községgazdálkodási egyéb szolgáltatások</t>
  </si>
  <si>
    <t>Háziorvosi alapellátás</t>
  </si>
  <si>
    <t>Család és nővédelmi egészségügyi gondozás</t>
  </si>
  <si>
    <t>Sportlétesítmények, edzőtáborok működése és fejlesztése</t>
  </si>
  <si>
    <t>Könyvtári szolgáltatások</t>
  </si>
  <si>
    <t>Közművelődés – Közösségi és társadalmi részvétel fejlesztése</t>
  </si>
  <si>
    <t>Házi segítségnyújtás</t>
  </si>
  <si>
    <t>Kormányzati funkció</t>
  </si>
  <si>
    <t>Rovat</t>
  </si>
  <si>
    <t>Személyi juttatások összesen</t>
  </si>
  <si>
    <t>Munkaadót terhelő járulékok és szociális hozzájárulási adó</t>
  </si>
  <si>
    <t>Dologi kiadások összesen</t>
  </si>
  <si>
    <t>Ellátottak pénzbeli juttatásai</t>
  </si>
  <si>
    <t>Egyéb működési célú támogatások államháztartáson belülre</t>
  </si>
  <si>
    <t>Egyéb működési célú támogatások államháztartáson kívülre</t>
  </si>
  <si>
    <t>Tartalékok</t>
  </si>
  <si>
    <t>Beruházási célú előzetesen felszámtott általános forgalmi adó</t>
  </si>
  <si>
    <t>Beruházások</t>
  </si>
  <si>
    <t>Ingatlanok felújítása</t>
  </si>
  <si>
    <t>Felújítási célú előzetesen felszámtott általános forgalmi adó</t>
  </si>
  <si>
    <t>Felújítások</t>
  </si>
  <si>
    <t>Egyéb felhalmozási célú kiadások</t>
  </si>
  <si>
    <t>Költségvetési kiadások</t>
  </si>
  <si>
    <t>Központi, irányító szervi tám. foly.</t>
  </si>
  <si>
    <t>Belföldi finanszírozás kiadásai</t>
  </si>
  <si>
    <t>Működési célú kiadások</t>
  </si>
  <si>
    <t>Kiadások összesen</t>
  </si>
  <si>
    <t>Össesen</t>
  </si>
  <si>
    <t>011130</t>
  </si>
  <si>
    <t>013320</t>
  </si>
  <si>
    <t>013350</t>
  </si>
  <si>
    <t>016080</t>
  </si>
  <si>
    <t>045160</t>
  </si>
  <si>
    <t>Egyéb felhalmozási célú támogatások államháztartáson belülre, kívülre</t>
  </si>
  <si>
    <t>Finanszírozási kiadások (felhalmozási hitel)</t>
  </si>
  <si>
    <t>Szociális étkeztetés</t>
  </si>
  <si>
    <t>A fiatalok társadalmi integrációját segítő struktúra, szakmai szolgáltatások fejlesztése, működtetése</t>
  </si>
  <si>
    <t>Közfoglalkotzatási mintaprogrm</t>
  </si>
  <si>
    <t>Ár- és belvízvédelem</t>
  </si>
  <si>
    <t>Elvonás befizetése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</si>
</sst>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  <numFmt numFmtId="169" formatCode="0.0"/>
    <numFmt numFmtId="170" formatCode="_-* #,##0.0\ _F_t_-;\-* #,##0.0\ _F_t_-;_-* &quot;-&quot;??\ _F_t_-;_-@_-"/>
    <numFmt numFmtId="171" formatCode="_-* #,##0\ _F_t_-;\-* #,##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color indexed="8"/>
      <name val="Arial"/>
      <family val="2"/>
    </font>
    <font>
      <b/>
      <i/>
      <sz val="6.5"/>
      <color indexed="8"/>
      <name val="Arial"/>
      <family val="2"/>
    </font>
    <font>
      <b/>
      <sz val="6.5"/>
      <color indexed="8"/>
      <name val="Arial"/>
      <family val="2"/>
    </font>
    <font>
      <sz val="6.5"/>
      <color indexed="8"/>
      <name val="Calibri"/>
      <family val="2"/>
    </font>
    <font>
      <sz val="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5" fillId="0" borderId="10" xfId="0" applyNumberFormat="1" applyFont="1" applyBorder="1" applyAlignment="1" quotePrefix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textRotation="89" wrapText="1"/>
    </xf>
    <xf numFmtId="0" fontId="5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 textRotation="90"/>
    </xf>
    <xf numFmtId="0" fontId="5" fillId="0" borderId="10" xfId="0" applyFont="1" applyBorder="1" applyAlignment="1">
      <alignment horizontal="center" vertical="center" textRotation="90" wrapText="1"/>
    </xf>
    <xf numFmtId="171" fontId="6" fillId="0" borderId="10" xfId="40" applyNumberFormat="1" applyFont="1" applyBorder="1" applyAlignment="1">
      <alignment/>
    </xf>
    <xf numFmtId="171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view="pageLayout" zoomScale="150" zoomScalePageLayoutView="150" workbookViewId="0" topLeftCell="H1">
      <selection activeCell="V2" sqref="V2"/>
    </sheetView>
  </sheetViews>
  <sheetFormatPr defaultColWidth="9.140625" defaultRowHeight="15"/>
  <cols>
    <col min="1" max="1" width="25.57421875" style="10" customWidth="1"/>
    <col min="2" max="20" width="6.7109375" style="10" customWidth="1"/>
    <col min="21" max="21" width="8.140625" style="10" customWidth="1"/>
    <col min="22" max="16384" width="9.140625" style="10" customWidth="1"/>
  </cols>
  <sheetData>
    <row r="1" spans="1:21" s="5" customFormat="1" ht="15" customHeight="1">
      <c r="A1" s="1" t="s">
        <v>14</v>
      </c>
      <c r="B1" s="2" t="s">
        <v>35</v>
      </c>
      <c r="C1" s="2" t="s">
        <v>36</v>
      </c>
      <c r="D1" s="2" t="s">
        <v>37</v>
      </c>
      <c r="E1" s="2" t="s">
        <v>38</v>
      </c>
      <c r="F1" s="2" t="s">
        <v>39</v>
      </c>
      <c r="G1" s="3">
        <v>41237</v>
      </c>
      <c r="H1" s="3">
        <v>47410</v>
      </c>
      <c r="I1" s="4">
        <v>64010</v>
      </c>
      <c r="J1" s="4">
        <v>66010</v>
      </c>
      <c r="K1" s="4">
        <v>66020</v>
      </c>
      <c r="L1" s="4">
        <v>72111</v>
      </c>
      <c r="M1" s="4">
        <v>74031</v>
      </c>
      <c r="N1" s="4">
        <v>81030</v>
      </c>
      <c r="O1" s="4">
        <v>82044</v>
      </c>
      <c r="P1" s="4">
        <v>107051</v>
      </c>
      <c r="Q1" s="4">
        <v>84070</v>
      </c>
      <c r="R1" s="4">
        <v>82091</v>
      </c>
      <c r="S1" s="4">
        <v>82092</v>
      </c>
      <c r="T1" s="4">
        <v>107052</v>
      </c>
      <c r="U1" s="18" t="s">
        <v>34</v>
      </c>
    </row>
    <row r="2" spans="1:21" s="8" customFormat="1" ht="105.75" customHeight="1">
      <c r="A2" s="6" t="s">
        <v>15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15" t="s">
        <v>44</v>
      </c>
      <c r="H2" s="15" t="s">
        <v>45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42</v>
      </c>
      <c r="Q2" s="7" t="s">
        <v>43</v>
      </c>
      <c r="R2" s="7" t="s">
        <v>12</v>
      </c>
      <c r="S2" s="7" t="s">
        <v>12</v>
      </c>
      <c r="T2" s="7" t="s">
        <v>13</v>
      </c>
      <c r="U2" s="18"/>
    </row>
    <row r="3" spans="1:21" ht="19.5" customHeight="1">
      <c r="A3" s="9" t="s">
        <v>16</v>
      </c>
      <c r="B3" s="16">
        <v>8726961</v>
      </c>
      <c r="C3" s="16"/>
      <c r="D3" s="16"/>
      <c r="E3" s="16"/>
      <c r="F3" s="16"/>
      <c r="G3" s="16">
        <v>20877615</v>
      </c>
      <c r="H3" s="16"/>
      <c r="I3" s="16"/>
      <c r="J3" s="16">
        <v>4880000</v>
      </c>
      <c r="K3" s="16">
        <v>1888000</v>
      </c>
      <c r="L3" s="16">
        <v>360250</v>
      </c>
      <c r="M3" s="16">
        <v>3807626</v>
      </c>
      <c r="N3" s="16">
        <v>930000</v>
      </c>
      <c r="O3" s="16">
        <v>2440000</v>
      </c>
      <c r="P3" s="16">
        <v>2598000</v>
      </c>
      <c r="Q3" s="16">
        <v>2400000</v>
      </c>
      <c r="R3" s="16"/>
      <c r="S3" s="16">
        <v>1441000</v>
      </c>
      <c r="T3" s="16">
        <v>3160500</v>
      </c>
      <c r="U3" s="16">
        <f aca="true" t="shared" si="0" ref="U3:U24">SUM(B3:T3)</f>
        <v>53509952</v>
      </c>
    </row>
    <row r="4" spans="1:21" ht="19.5" customHeight="1">
      <c r="A4" s="11" t="s">
        <v>17</v>
      </c>
      <c r="B4" s="16">
        <v>1722898</v>
      </c>
      <c r="C4" s="16"/>
      <c r="D4" s="16"/>
      <c r="E4" s="16"/>
      <c r="F4" s="16"/>
      <c r="G4" s="16">
        <v>2124828</v>
      </c>
      <c r="H4" s="16"/>
      <c r="I4" s="16"/>
      <c r="J4" s="16">
        <v>981600</v>
      </c>
      <c r="K4" s="16">
        <v>383160</v>
      </c>
      <c r="L4" s="16">
        <v>73998</v>
      </c>
      <c r="M4" s="16">
        <v>761237</v>
      </c>
      <c r="N4" s="16">
        <v>186750</v>
      </c>
      <c r="O4" s="16">
        <v>490800</v>
      </c>
      <c r="P4" s="16">
        <v>638798</v>
      </c>
      <c r="Q4" s="16">
        <v>468000</v>
      </c>
      <c r="R4" s="16"/>
      <c r="S4" s="16">
        <v>295995</v>
      </c>
      <c r="T4" s="16">
        <v>490800</v>
      </c>
      <c r="U4" s="16">
        <f t="shared" si="0"/>
        <v>8618864</v>
      </c>
    </row>
    <row r="5" spans="1:21" ht="19.5" customHeight="1">
      <c r="A5" s="11" t="s">
        <v>18</v>
      </c>
      <c r="B5" s="16">
        <v>17109757</v>
      </c>
      <c r="C5" s="16">
        <v>291200</v>
      </c>
      <c r="D5" s="16">
        <v>2524173</v>
      </c>
      <c r="E5" s="16">
        <v>3151400</v>
      </c>
      <c r="F5" s="16">
        <v>6480669</v>
      </c>
      <c r="G5" s="16">
        <v>7346983</v>
      </c>
      <c r="H5" s="16">
        <v>4083349</v>
      </c>
      <c r="I5" s="16">
        <v>2141000</v>
      </c>
      <c r="J5" s="16">
        <v>2648600</v>
      </c>
      <c r="K5" s="16"/>
      <c r="L5" s="16">
        <v>775400</v>
      </c>
      <c r="M5" s="16">
        <v>420940</v>
      </c>
      <c r="N5" s="16">
        <v>1504370</v>
      </c>
      <c r="O5" s="16">
        <v>79500</v>
      </c>
      <c r="P5" s="16">
        <v>1668200</v>
      </c>
      <c r="Q5" s="16">
        <v>10602600</v>
      </c>
      <c r="R5" s="16">
        <v>1244000</v>
      </c>
      <c r="S5" s="16">
        <v>141950</v>
      </c>
      <c r="T5" s="16">
        <v>648100</v>
      </c>
      <c r="U5" s="16">
        <f t="shared" si="0"/>
        <v>62862191</v>
      </c>
    </row>
    <row r="6" spans="1:21" ht="19.5" customHeight="1">
      <c r="A6" s="11" t="s">
        <v>19</v>
      </c>
      <c r="B6" s="16">
        <v>5240000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>
        <f t="shared" si="0"/>
        <v>5240000</v>
      </c>
    </row>
    <row r="7" spans="1:21" ht="19.5" customHeight="1">
      <c r="A7" s="12" t="s">
        <v>20</v>
      </c>
      <c r="B7" s="16">
        <v>3670923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>
        <f t="shared" si="0"/>
        <v>3670923</v>
      </c>
    </row>
    <row r="8" spans="1:21" ht="19.5" customHeight="1">
      <c r="A8" s="12" t="s">
        <v>21</v>
      </c>
      <c r="B8" s="16">
        <v>5610000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f t="shared" si="0"/>
        <v>5610000</v>
      </c>
    </row>
    <row r="9" spans="1:21" ht="19.5" customHeight="1">
      <c r="A9" s="12" t="s">
        <v>46</v>
      </c>
      <c r="B9" s="16">
        <v>660302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>
        <f t="shared" si="0"/>
        <v>660302</v>
      </c>
    </row>
    <row r="10" spans="1:21" ht="19.5" customHeight="1">
      <c r="A10" s="12" t="s">
        <v>22</v>
      </c>
      <c r="B10" s="16">
        <v>2803445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>
        <f t="shared" si="0"/>
        <v>2803445</v>
      </c>
    </row>
    <row r="11" spans="1:21" ht="19.5" customHeight="1">
      <c r="A11" s="11" t="s">
        <v>32</v>
      </c>
      <c r="B11" s="16">
        <f>SUM(B3:B10)</f>
        <v>45544286</v>
      </c>
      <c r="C11" s="16">
        <f aca="true" t="shared" si="1" ref="C11:T11">SUM(C3:C10)</f>
        <v>291200</v>
      </c>
      <c r="D11" s="16">
        <f t="shared" si="1"/>
        <v>2524173</v>
      </c>
      <c r="E11" s="16">
        <f t="shared" si="1"/>
        <v>3151400</v>
      </c>
      <c r="F11" s="16">
        <f t="shared" si="1"/>
        <v>6480669</v>
      </c>
      <c r="G11" s="16">
        <f t="shared" si="1"/>
        <v>30349426</v>
      </c>
      <c r="H11" s="16">
        <f t="shared" si="1"/>
        <v>4083349</v>
      </c>
      <c r="I11" s="16">
        <f t="shared" si="1"/>
        <v>2141000</v>
      </c>
      <c r="J11" s="16">
        <f t="shared" si="1"/>
        <v>8510200</v>
      </c>
      <c r="K11" s="16">
        <f t="shared" si="1"/>
        <v>2271160</v>
      </c>
      <c r="L11" s="16">
        <f t="shared" si="1"/>
        <v>1209648</v>
      </c>
      <c r="M11" s="16">
        <f t="shared" si="1"/>
        <v>4989803</v>
      </c>
      <c r="N11" s="16">
        <f t="shared" si="1"/>
        <v>2621120</v>
      </c>
      <c r="O11" s="16">
        <f t="shared" si="1"/>
        <v>3010300</v>
      </c>
      <c r="P11" s="16">
        <f t="shared" si="1"/>
        <v>4904998</v>
      </c>
      <c r="Q11" s="16">
        <f t="shared" si="1"/>
        <v>13470600</v>
      </c>
      <c r="R11" s="16">
        <f t="shared" si="1"/>
        <v>1244000</v>
      </c>
      <c r="S11" s="16">
        <f t="shared" si="1"/>
        <v>1878945</v>
      </c>
      <c r="T11" s="16">
        <f t="shared" si="1"/>
        <v>4299400</v>
      </c>
      <c r="U11" s="16">
        <f t="shared" si="0"/>
        <v>142975677</v>
      </c>
    </row>
    <row r="12" spans="1:21" ht="19.5" customHeight="1">
      <c r="A12" s="11" t="s">
        <v>24</v>
      </c>
      <c r="B12" s="16">
        <v>1700000</v>
      </c>
      <c r="C12" s="16"/>
      <c r="D12" s="16"/>
      <c r="E12" s="16"/>
      <c r="F12" s="16"/>
      <c r="G12" s="16">
        <v>1365631</v>
      </c>
      <c r="H12" s="16"/>
      <c r="I12" s="16"/>
      <c r="J12" s="16"/>
      <c r="K12" s="16"/>
      <c r="L12" s="16"/>
      <c r="M12" s="16"/>
      <c r="N12" s="16"/>
      <c r="O12" s="16"/>
      <c r="P12" s="16">
        <v>1192848</v>
      </c>
      <c r="Q12" s="16">
        <v>724481</v>
      </c>
      <c r="R12" s="16"/>
      <c r="S12" s="16"/>
      <c r="T12" s="16"/>
      <c r="U12" s="16">
        <f t="shared" si="0"/>
        <v>4982960</v>
      </c>
    </row>
    <row r="13" spans="1:22" ht="19.5" customHeight="1">
      <c r="A13" s="12" t="s">
        <v>23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>
        <v>195610</v>
      </c>
      <c r="Q13" s="16"/>
      <c r="R13" s="16"/>
      <c r="S13" s="16"/>
      <c r="T13" s="16"/>
      <c r="U13" s="16">
        <f t="shared" si="0"/>
        <v>195610</v>
      </c>
      <c r="V13" s="17">
        <f>SUM(U12:U13)</f>
        <v>5178570</v>
      </c>
    </row>
    <row r="14" spans="1:21" ht="19.5" customHeight="1">
      <c r="A14" s="11" t="s">
        <v>24</v>
      </c>
      <c r="B14" s="16">
        <f>SUM(B12:B13)</f>
        <v>1700000</v>
      </c>
      <c r="C14" s="16">
        <f aca="true" t="shared" si="2" ref="C14:T14">SUM(C12:C13)</f>
        <v>0</v>
      </c>
      <c r="D14" s="16">
        <f t="shared" si="2"/>
        <v>0</v>
      </c>
      <c r="E14" s="16">
        <f t="shared" si="2"/>
        <v>0</v>
      </c>
      <c r="F14" s="16">
        <f t="shared" si="2"/>
        <v>0</v>
      </c>
      <c r="G14" s="16">
        <f t="shared" si="2"/>
        <v>1365631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16">
        <f t="shared" si="2"/>
        <v>0</v>
      </c>
      <c r="L14" s="16">
        <f t="shared" si="2"/>
        <v>0</v>
      </c>
      <c r="M14" s="16">
        <f t="shared" si="2"/>
        <v>0</v>
      </c>
      <c r="N14" s="16">
        <f t="shared" si="2"/>
        <v>0</v>
      </c>
      <c r="O14" s="16">
        <f t="shared" si="2"/>
        <v>0</v>
      </c>
      <c r="P14" s="16">
        <f t="shared" si="2"/>
        <v>1388458</v>
      </c>
      <c r="Q14" s="16">
        <f t="shared" si="2"/>
        <v>724481</v>
      </c>
      <c r="R14" s="16">
        <f t="shared" si="2"/>
        <v>0</v>
      </c>
      <c r="S14" s="16">
        <f t="shared" si="2"/>
        <v>0</v>
      </c>
      <c r="T14" s="16">
        <f t="shared" si="2"/>
        <v>0</v>
      </c>
      <c r="U14" s="16">
        <f t="shared" si="0"/>
        <v>5178570</v>
      </c>
    </row>
    <row r="15" spans="1:21" ht="19.5" customHeight="1">
      <c r="A15" s="12" t="s">
        <v>25</v>
      </c>
      <c r="B15" s="16"/>
      <c r="C15" s="16"/>
      <c r="D15" s="16">
        <v>3817054</v>
      </c>
      <c r="E15" s="16"/>
      <c r="F15" s="16"/>
      <c r="G15" s="16"/>
      <c r="H15" s="16">
        <v>36479480</v>
      </c>
      <c r="I15" s="16">
        <v>34070339</v>
      </c>
      <c r="J15" s="16"/>
      <c r="K15" s="16"/>
      <c r="L15" s="16"/>
      <c r="M15" s="16"/>
      <c r="N15" s="16"/>
      <c r="O15" s="16"/>
      <c r="P15" s="16"/>
      <c r="Q15" s="16">
        <v>724481</v>
      </c>
      <c r="R15" s="16"/>
      <c r="S15" s="16"/>
      <c r="T15" s="16"/>
      <c r="U15" s="16">
        <f t="shared" si="0"/>
        <v>75091354</v>
      </c>
    </row>
    <row r="16" spans="1:21" ht="19.5" customHeight="1">
      <c r="A16" s="12" t="s">
        <v>26</v>
      </c>
      <c r="B16" s="16"/>
      <c r="C16" s="16"/>
      <c r="D16" s="16"/>
      <c r="E16" s="16"/>
      <c r="F16" s="16"/>
      <c r="G16" s="16"/>
      <c r="H16" s="16">
        <v>9198992</v>
      </c>
      <c r="I16" s="16">
        <v>9849460</v>
      </c>
      <c r="J16" s="16"/>
      <c r="K16" s="16"/>
      <c r="L16" s="16"/>
      <c r="M16" s="16"/>
      <c r="N16" s="16"/>
      <c r="O16" s="16"/>
      <c r="P16" s="16"/>
      <c r="Q16" s="16">
        <v>195610</v>
      </c>
      <c r="R16" s="16"/>
      <c r="S16" s="16"/>
      <c r="T16" s="16"/>
      <c r="U16" s="16">
        <f t="shared" si="0"/>
        <v>19244062</v>
      </c>
    </row>
    <row r="17" spans="1:21" ht="19.5" customHeight="1">
      <c r="A17" s="11" t="s">
        <v>27</v>
      </c>
      <c r="B17" s="16">
        <f>SUM(B15:B16)</f>
        <v>0</v>
      </c>
      <c r="C17" s="16">
        <f aca="true" t="shared" si="3" ref="C17:T17">SUM(C15:C16)</f>
        <v>0</v>
      </c>
      <c r="D17" s="16">
        <f t="shared" si="3"/>
        <v>3817054</v>
      </c>
      <c r="E17" s="16">
        <f t="shared" si="3"/>
        <v>0</v>
      </c>
      <c r="F17" s="16">
        <f t="shared" si="3"/>
        <v>0</v>
      </c>
      <c r="G17" s="16">
        <f t="shared" si="3"/>
        <v>0</v>
      </c>
      <c r="H17" s="16">
        <f t="shared" si="3"/>
        <v>45678472</v>
      </c>
      <c r="I17" s="16">
        <f t="shared" si="3"/>
        <v>43919799</v>
      </c>
      <c r="J17" s="16">
        <f t="shared" si="3"/>
        <v>0</v>
      </c>
      <c r="K17" s="16">
        <f t="shared" si="3"/>
        <v>0</v>
      </c>
      <c r="L17" s="16">
        <f t="shared" si="3"/>
        <v>0</v>
      </c>
      <c r="M17" s="16">
        <f t="shared" si="3"/>
        <v>0</v>
      </c>
      <c r="N17" s="16">
        <f t="shared" si="3"/>
        <v>0</v>
      </c>
      <c r="O17" s="16">
        <f t="shared" si="3"/>
        <v>0</v>
      </c>
      <c r="P17" s="16">
        <f t="shared" si="3"/>
        <v>0</v>
      </c>
      <c r="Q17" s="16">
        <f t="shared" si="3"/>
        <v>920091</v>
      </c>
      <c r="R17" s="16">
        <f t="shared" si="3"/>
        <v>0</v>
      </c>
      <c r="S17" s="16">
        <f t="shared" si="3"/>
        <v>0</v>
      </c>
      <c r="T17" s="16">
        <f t="shared" si="3"/>
        <v>0</v>
      </c>
      <c r="U17" s="16">
        <f t="shared" si="0"/>
        <v>94335416</v>
      </c>
    </row>
    <row r="18" spans="1:21" ht="19.5" customHeight="1">
      <c r="A18" s="12" t="s">
        <v>40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f t="shared" si="0"/>
        <v>0</v>
      </c>
    </row>
    <row r="19" spans="1:21" ht="19.5" customHeight="1">
      <c r="A19" s="11" t="s">
        <v>28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f t="shared" si="0"/>
        <v>0</v>
      </c>
    </row>
    <row r="20" spans="1:21" ht="19.5" customHeight="1">
      <c r="A20" s="13" t="s">
        <v>29</v>
      </c>
      <c r="B20" s="16">
        <f>SUM(B17,B14,B11,B19)</f>
        <v>47244286</v>
      </c>
      <c r="C20" s="16">
        <f aca="true" t="shared" si="4" ref="C20:T20">SUM(C17,C14,C11,C19)</f>
        <v>291200</v>
      </c>
      <c r="D20" s="16">
        <f t="shared" si="4"/>
        <v>6341227</v>
      </c>
      <c r="E20" s="16">
        <f t="shared" si="4"/>
        <v>3151400</v>
      </c>
      <c r="F20" s="16">
        <f t="shared" si="4"/>
        <v>6480669</v>
      </c>
      <c r="G20" s="16">
        <f t="shared" si="4"/>
        <v>31715057</v>
      </c>
      <c r="H20" s="16">
        <f t="shared" si="4"/>
        <v>49761821</v>
      </c>
      <c r="I20" s="16">
        <f t="shared" si="4"/>
        <v>46060799</v>
      </c>
      <c r="J20" s="16">
        <f t="shared" si="4"/>
        <v>8510200</v>
      </c>
      <c r="K20" s="16">
        <f t="shared" si="4"/>
        <v>2271160</v>
      </c>
      <c r="L20" s="16">
        <f t="shared" si="4"/>
        <v>1209648</v>
      </c>
      <c r="M20" s="16">
        <f t="shared" si="4"/>
        <v>4989803</v>
      </c>
      <c r="N20" s="16">
        <f t="shared" si="4"/>
        <v>2621120</v>
      </c>
      <c r="O20" s="16">
        <f t="shared" si="4"/>
        <v>3010300</v>
      </c>
      <c r="P20" s="16">
        <f t="shared" si="4"/>
        <v>6293456</v>
      </c>
      <c r="Q20" s="16">
        <f t="shared" si="4"/>
        <v>15115172</v>
      </c>
      <c r="R20" s="16">
        <f t="shared" si="4"/>
        <v>1244000</v>
      </c>
      <c r="S20" s="16">
        <f t="shared" si="4"/>
        <v>1878945</v>
      </c>
      <c r="T20" s="16">
        <f t="shared" si="4"/>
        <v>4299400</v>
      </c>
      <c r="U20" s="16">
        <f t="shared" si="0"/>
        <v>242489663</v>
      </c>
    </row>
    <row r="21" spans="1:21" ht="19.5" customHeight="1">
      <c r="A21" s="12" t="s">
        <v>30</v>
      </c>
      <c r="B21" s="16">
        <v>41290708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f t="shared" si="0"/>
        <v>41290708</v>
      </c>
    </row>
    <row r="22" spans="1:21" ht="19.5" customHeight="1">
      <c r="A22" s="12" t="s">
        <v>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f t="shared" si="0"/>
        <v>0</v>
      </c>
    </row>
    <row r="23" spans="1:21" ht="19.5" customHeight="1">
      <c r="A23" s="11" t="s">
        <v>31</v>
      </c>
      <c r="B23" s="16">
        <f>SUM(B21:B22)</f>
        <v>41290708</v>
      </c>
      <c r="C23" s="16">
        <f aca="true" t="shared" si="5" ref="C23:S23">SUM(C21:C22)</f>
        <v>0</v>
      </c>
      <c r="D23" s="16">
        <f t="shared" si="5"/>
        <v>0</v>
      </c>
      <c r="E23" s="16">
        <f t="shared" si="5"/>
        <v>0</v>
      </c>
      <c r="F23" s="16">
        <f t="shared" si="5"/>
        <v>0</v>
      </c>
      <c r="G23" s="16">
        <f t="shared" si="5"/>
        <v>0</v>
      </c>
      <c r="H23" s="16">
        <f t="shared" si="5"/>
        <v>0</v>
      </c>
      <c r="I23" s="16">
        <f t="shared" si="5"/>
        <v>0</v>
      </c>
      <c r="J23" s="16">
        <f t="shared" si="5"/>
        <v>0</v>
      </c>
      <c r="K23" s="16">
        <f t="shared" si="5"/>
        <v>0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>
        <f t="shared" si="5"/>
        <v>0</v>
      </c>
      <c r="R23" s="16">
        <f t="shared" si="5"/>
        <v>0</v>
      </c>
      <c r="S23" s="16">
        <f t="shared" si="5"/>
        <v>0</v>
      </c>
      <c r="T23" s="16">
        <f>SUM(T21:T22)</f>
        <v>0</v>
      </c>
      <c r="U23" s="16">
        <f t="shared" si="0"/>
        <v>41290708</v>
      </c>
    </row>
    <row r="24" spans="1:21" ht="19.5" customHeight="1">
      <c r="A24" s="13" t="s">
        <v>33</v>
      </c>
      <c r="B24" s="16">
        <f>SUM(B23,B20)</f>
        <v>88534994</v>
      </c>
      <c r="C24" s="16">
        <f aca="true" t="shared" si="6" ref="C24:T24">SUM(C23,C20)</f>
        <v>291200</v>
      </c>
      <c r="D24" s="16">
        <f t="shared" si="6"/>
        <v>6341227</v>
      </c>
      <c r="E24" s="16">
        <f t="shared" si="6"/>
        <v>3151400</v>
      </c>
      <c r="F24" s="16">
        <f t="shared" si="6"/>
        <v>6480669</v>
      </c>
      <c r="G24" s="16">
        <f t="shared" si="6"/>
        <v>31715057</v>
      </c>
      <c r="H24" s="16">
        <f t="shared" si="6"/>
        <v>49761821</v>
      </c>
      <c r="I24" s="16">
        <f t="shared" si="6"/>
        <v>46060799</v>
      </c>
      <c r="J24" s="16">
        <f t="shared" si="6"/>
        <v>8510200</v>
      </c>
      <c r="K24" s="16">
        <f t="shared" si="6"/>
        <v>2271160</v>
      </c>
      <c r="L24" s="16">
        <f t="shared" si="6"/>
        <v>1209648</v>
      </c>
      <c r="M24" s="16">
        <f t="shared" si="6"/>
        <v>4989803</v>
      </c>
      <c r="N24" s="16">
        <f t="shared" si="6"/>
        <v>2621120</v>
      </c>
      <c r="O24" s="16">
        <f t="shared" si="6"/>
        <v>3010300</v>
      </c>
      <c r="P24" s="16">
        <f t="shared" si="6"/>
        <v>6293456</v>
      </c>
      <c r="Q24" s="16">
        <f t="shared" si="6"/>
        <v>15115172</v>
      </c>
      <c r="R24" s="16">
        <f t="shared" si="6"/>
        <v>1244000</v>
      </c>
      <c r="S24" s="16">
        <f t="shared" si="6"/>
        <v>1878945</v>
      </c>
      <c r="T24" s="16">
        <f t="shared" si="6"/>
        <v>4299400</v>
      </c>
      <c r="U24" s="16">
        <f t="shared" si="0"/>
        <v>283780371</v>
      </c>
    </row>
    <row r="25" ht="9">
      <c r="B25" s="14"/>
    </row>
    <row r="26" ht="9">
      <c r="B26" s="14"/>
    </row>
    <row r="27" ht="9">
      <c r="B27" s="14"/>
    </row>
    <row r="32" ht="9">
      <c r="B32" s="14"/>
    </row>
    <row r="33" ht="9">
      <c r="B33" s="14"/>
    </row>
    <row r="34" ht="9">
      <c r="B34" s="14"/>
    </row>
    <row r="35" ht="9">
      <c r="B35" s="14"/>
    </row>
    <row r="36" ht="9">
      <c r="B36" s="14"/>
    </row>
    <row r="37" ht="9">
      <c r="B37" s="14"/>
    </row>
    <row r="38" ht="9">
      <c r="B38" s="14"/>
    </row>
    <row r="39" ht="9">
      <c r="B39" s="14"/>
    </row>
    <row r="40" ht="9">
      <c r="B40" s="14"/>
    </row>
    <row r="41" ht="9">
      <c r="B41" s="14"/>
    </row>
    <row r="42" ht="9">
      <c r="B42" s="14"/>
    </row>
    <row r="43" ht="9">
      <c r="B43" s="14"/>
    </row>
    <row r="44" ht="9">
      <c r="B44" s="14"/>
    </row>
    <row r="45" ht="9">
      <c r="B45" s="14"/>
    </row>
    <row r="46" ht="9">
      <c r="B46" s="14"/>
    </row>
    <row r="47" ht="9">
      <c r="B47" s="14"/>
    </row>
    <row r="48" ht="9">
      <c r="B48" s="14"/>
    </row>
  </sheetData>
  <sheetProtection/>
  <mergeCells count="1">
    <mergeCell ref="U1:U2"/>
  </mergeCells>
  <printOptions/>
  <pageMargins left="0.2755905511811024" right="0.31496062992125984" top="0.5905511811023623" bottom="0.15748031496062992" header="0.2362204724409449" footer="0.1968503937007874"/>
  <pageSetup fitToHeight="1" fitToWidth="1" horizontalDpi="600" verticalDpi="600" orientation="landscape" paperSize="8" r:id="rId1"/>
  <headerFooter>
    <oddHeader>&amp;LUszód Község Önkormányzata kiadásai kiemelt előirányzatai kormányzati funkciónként 2019.&amp;R1/2019. (II.27.) önkormányzati rendelet 5.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2017-02-17T08:28:23Z</cp:lastPrinted>
  <dcterms:created xsi:type="dcterms:W3CDTF">2015-02-19T00:22:55Z</dcterms:created>
  <dcterms:modified xsi:type="dcterms:W3CDTF">2019-02-27T18:49:24Z</dcterms:modified>
  <cp:category/>
  <cp:version/>
  <cp:contentType/>
  <cp:contentStatus/>
</cp:coreProperties>
</file>