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<sst xmlns="http://schemas.openxmlformats.org/spreadsheetml/2006/main" count="111" uniqueCount="97">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</sst>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60"/>
  <sheetViews>
    <sheetView tabSelected="1" zoomScalePageLayoutView="0" workbookViewId="0" topLeftCell="A28">
      <selection activeCell="H15" sqref="H15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40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15645250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78232950</v>
      </c>
    </row>
    <row r="38" spans="1:3" s="28" customFormat="1" ht="12" customHeight="1">
      <c r="A38" s="44" t="s">
        <v>73</v>
      </c>
      <c r="B38" s="45" t="s">
        <v>74</v>
      </c>
      <c r="C38" s="46">
        <v>178326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5">
        <f>78947681+800303-184544+80000-1588816</f>
        <v>78054624</v>
      </c>
    </row>
    <row r="41" spans="1:3" s="37" customFormat="1" ht="15" customHeight="1" thickBot="1">
      <c r="A41" s="54" t="s">
        <v>79</v>
      </c>
      <c r="B41" s="56" t="s">
        <v>80</v>
      </c>
      <c r="C41" s="57">
        <f>+C36+C37</f>
        <v>93878200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57"/>
    </row>
    <row r="45" spans="1:3" s="66" customFormat="1" ht="12" customHeight="1" thickBot="1">
      <c r="A45" s="41" t="s">
        <v>14</v>
      </c>
      <c r="B45" s="42" t="s">
        <v>82</v>
      </c>
      <c r="C45" s="27">
        <f>SUM(C46:C50)</f>
        <v>91232546</v>
      </c>
    </row>
    <row r="46" spans="1:3" ht="12" customHeight="1">
      <c r="A46" s="32" t="s">
        <v>16</v>
      </c>
      <c r="B46" s="39" t="s">
        <v>83</v>
      </c>
      <c r="C46" s="67">
        <f>41027225+658050-382364-1132008-170300+60000+80000</f>
        <v>40140603</v>
      </c>
    </row>
    <row r="47" spans="1:3" ht="12" customHeight="1">
      <c r="A47" s="32" t="s">
        <v>18</v>
      </c>
      <c r="B47" s="33" t="s">
        <v>84</v>
      </c>
      <c r="C47" s="68">
        <f>9482677+142253-84120-249042-37466+11880+39984</f>
        <v>9306166</v>
      </c>
    </row>
    <row r="48" spans="1:3" ht="12" customHeight="1">
      <c r="A48" s="32" t="s">
        <v>20</v>
      </c>
      <c r="B48" s="33" t="s">
        <v>85</v>
      </c>
      <c r="C48" s="68">
        <f>41615701+281940+80000-71880-119984</f>
        <v>41785777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1" t="s">
        <v>38</v>
      </c>
      <c r="B51" s="42" t="s">
        <v>88</v>
      </c>
      <c r="C51" s="27">
        <f>SUM(C52:C54)</f>
        <v>2645654</v>
      </c>
    </row>
    <row r="52" spans="1:3" s="66" customFormat="1" ht="12" customHeight="1">
      <c r="A52" s="32" t="s">
        <v>40</v>
      </c>
      <c r="B52" s="39" t="s">
        <v>89</v>
      </c>
      <c r="C52" s="70">
        <v>2645654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71" t="s">
        <v>94</v>
      </c>
      <c r="C57" s="72">
        <f>+C45+C51+C56</f>
        <v>93878200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17.75</v>
      </c>
    </row>
    <row r="60" spans="1:3" ht="13.5" thickBot="1">
      <c r="A60" s="75" t="s">
        <v>96</v>
      </c>
      <c r="B60" s="76"/>
      <c r="C60" s="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17.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2017-05-30T09:22:37Z</dcterms:created>
  <dcterms:modified xsi:type="dcterms:W3CDTF">2017-05-30T09:22:38Z</dcterms:modified>
  <cp:category/>
  <cp:version/>
  <cp:contentType/>
  <cp:contentStatus/>
</cp:coreProperties>
</file>