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4310" tabRatio="990" activeTab="7"/>
  </bookViews>
  <sheets>
    <sheet name="1.1.sz.mell." sheetId="1" r:id="rId1"/>
    <sheet name="1.2.sz.mell. " sheetId="2" r:id="rId2"/>
    <sheet name="1.3.sz.mell." sheetId="3" r:id="rId3"/>
    <sheet name="2.1.sz.mell  " sheetId="4" r:id="rId4"/>
    <sheet name="3.sz.mell." sheetId="5" r:id="rId5"/>
    <sheet name="2.2.sz.mell  " sheetId="6" r:id="rId6"/>
    <sheet name="4.sz.mell." sheetId="7" r:id="rId7"/>
    <sheet name="5.sz.mell." sheetId="8" r:id="rId8"/>
    <sheet name="6. sz. mell" sheetId="9" r:id="rId9"/>
    <sheet name="7. sz. mell" sheetId="10" r:id="rId10"/>
    <sheet name="8. sz. mell." sheetId="11" r:id="rId11"/>
    <sheet name="9. sz. mell." sheetId="12" r:id="rId12"/>
    <sheet name="2. sz. tájékoztató t." sheetId="13" r:id="rId13"/>
    <sheet name="1. sz tájékoztató t." sheetId="14" r:id="rId14"/>
  </sheets>
  <definedNames>
    <definedName name="_xlnm.Print_Titles" localSheetId="8">'6. sz. mell'!$1:$6</definedName>
    <definedName name="_xlnm.Print_Titles" localSheetId="9">'7. sz. mell'!$1:$6</definedName>
    <definedName name="_xlnm.Print_Titles" localSheetId="10">'8. sz. mell.'!$1:$6</definedName>
    <definedName name="_xlnm.Print_Titles" localSheetId="11">'9. sz. mell.'!$1:$6</definedName>
    <definedName name="_xlnm.Print_Area" localSheetId="0">'1.1.sz.mell.'!$A$1:$C$142</definedName>
    <definedName name="_xlnm.Print_Area" localSheetId="1">'1.2.sz.mell. '!$A$1:$C$127</definedName>
    <definedName name="_xlnm.Print_Area" localSheetId="2">'1.3.sz.mell.'!$A$1:$C$127</definedName>
  </definedNames>
  <calcPr fullCalcOnLoad="1"/>
</workbook>
</file>

<file path=xl/sharedStrings.xml><?xml version="1.0" encoding="utf-8"?>
<sst xmlns="http://schemas.openxmlformats.org/spreadsheetml/2006/main" count="1498" uniqueCount="479">
  <si>
    <t>B E V É T E L E K</t>
  </si>
  <si>
    <t>1. sz. táblázat</t>
  </si>
  <si>
    <t>Ezer forintban</t>
  </si>
  <si>
    <t>Sor-
szám</t>
  </si>
  <si>
    <t>Bevételi jogcím</t>
  </si>
  <si>
    <t>1.</t>
  </si>
  <si>
    <t>I. Önkormányzat működési bevételei (2+3+4)</t>
  </si>
  <si>
    <t>2.</t>
  </si>
  <si>
    <t>I/1. Közhatalmi bevételek (2.1. + …+ 2.4.)</t>
  </si>
  <si>
    <t>2.1.</t>
  </si>
  <si>
    <t>Helyi adók</t>
  </si>
  <si>
    <t>2.2.</t>
  </si>
  <si>
    <t>Illetékek</t>
  </si>
  <si>
    <t>2.3.</t>
  </si>
  <si>
    <t>Bírságok, díjak, pótlékok</t>
  </si>
  <si>
    <t>2.4.</t>
  </si>
  <si>
    <t>Egyéb fizetési kötelezettségből származó bevételek</t>
  </si>
  <si>
    <t>3.</t>
  </si>
  <si>
    <t>I/2. Intézményi működési bevételek (3.1.+…+3.8.)</t>
  </si>
  <si>
    <t>3.1.</t>
  </si>
  <si>
    <t>Áru- és készletértékesítés</t>
  </si>
  <si>
    <t>3.2.</t>
  </si>
  <si>
    <t>Nyújtott szolgáltatások ellenértéke</t>
  </si>
  <si>
    <t>3.3.</t>
  </si>
  <si>
    <t>Bérleti díj</t>
  </si>
  <si>
    <t>3.4.</t>
  </si>
  <si>
    <t>Intézményi ellátási díjak</t>
  </si>
  <si>
    <t>3.5.</t>
  </si>
  <si>
    <t>Alkalmazottak térítése</t>
  </si>
  <si>
    <t>3.6.</t>
  </si>
  <si>
    <t>Általános forgalmi adó bevétel, visszatérülések</t>
  </si>
  <si>
    <t>3.7.</t>
  </si>
  <si>
    <t>Működési célú hozam- és kamatbevételek</t>
  </si>
  <si>
    <t>3.8.</t>
  </si>
  <si>
    <t>Egyéb működési célú bevétel</t>
  </si>
  <si>
    <t xml:space="preserve">4. </t>
  </si>
  <si>
    <t>II. Átengedett központi adók</t>
  </si>
  <si>
    <t>5.</t>
  </si>
  <si>
    <r>
      <rPr>
        <b/>
        <sz val="8"/>
        <rFont val="Times New Roman CE"/>
        <family val="1"/>
      </rPr>
      <t xml:space="preserve">III. Támogatások, kiegészítések </t>
    </r>
    <r>
      <rPr>
        <sz val="8"/>
        <rFont val="Times New Roman CE"/>
        <family val="1"/>
      </rPr>
      <t>(5.1+…+5.8.)</t>
    </r>
  </si>
  <si>
    <t>5.1.</t>
  </si>
  <si>
    <t>Normatív hozzájárulások</t>
  </si>
  <si>
    <t>5.2.</t>
  </si>
  <si>
    <t>2018. évi bérkompenzációs támogatás</t>
  </si>
  <si>
    <t>5.3.</t>
  </si>
  <si>
    <t>Központosított előirányzatok</t>
  </si>
  <si>
    <t>5.4.</t>
  </si>
  <si>
    <t>Kiegészítő támogatás</t>
  </si>
  <si>
    <t>5.5.</t>
  </si>
  <si>
    <t>Fenntartott, illetve támogatott előadó-művészeti szervezetek támogatása</t>
  </si>
  <si>
    <t>5.6.</t>
  </si>
  <si>
    <t>Címzett és céltámogatások</t>
  </si>
  <si>
    <t>5.7.</t>
  </si>
  <si>
    <t>Vis maior támogatás</t>
  </si>
  <si>
    <t>5.8.</t>
  </si>
  <si>
    <t>Egyéb támogatás működőkpesség megőrzését szolgáló támogatás</t>
  </si>
  <si>
    <t>6.</t>
  </si>
  <si>
    <r>
      <rPr>
        <b/>
        <sz val="8"/>
        <rFont val="Times New Roman CE"/>
        <family val="1"/>
      </rPr>
      <t>IV</t>
    </r>
    <r>
      <rPr>
        <b/>
        <sz val="8"/>
        <rFont val="Times New Roman"/>
        <family val="1"/>
      </rPr>
      <t>. Átvett pénzeszközök államháztartáson belülről (6.1.+6.2.)</t>
    </r>
  </si>
  <si>
    <t>6.1.</t>
  </si>
  <si>
    <t>Működési támogatás államháztartáson belülről (6.1.1.+…+ 6.1.5.)</t>
  </si>
  <si>
    <t>6.1.1.</t>
  </si>
  <si>
    <t xml:space="preserve">   Társadalombiztosítás pénzügyi alapjából átvett pénzeszköz </t>
  </si>
  <si>
    <t>6.1.2.</t>
  </si>
  <si>
    <t xml:space="preserve">   Helyi, nemzetiségi önkormányzattól átvett pénzeszköz</t>
  </si>
  <si>
    <t>6.1.3.</t>
  </si>
  <si>
    <t xml:space="preserve">   Társulástól átvett pénzeszköz</t>
  </si>
  <si>
    <t>6.1.4.</t>
  </si>
  <si>
    <t xml:space="preserve">   EU támogatás</t>
  </si>
  <si>
    <t>6.1.5.</t>
  </si>
  <si>
    <t xml:space="preserve">   Egyéb működési támogatás államháztartáson belülről</t>
  </si>
  <si>
    <t>6.2.</t>
  </si>
  <si>
    <t>Felhalmozási támogatás államháztartáson belülről (6.2.1.+…+ 6.2.5.)</t>
  </si>
  <si>
    <t>6.2.1.</t>
  </si>
  <si>
    <t>6.2.2.</t>
  </si>
  <si>
    <t>6.2.3.</t>
  </si>
  <si>
    <t>6.2.4.</t>
  </si>
  <si>
    <t>6.2.5.</t>
  </si>
  <si>
    <t xml:space="preserve">   Egyéb felhalmozási támogatás államháztartáson belülről</t>
  </si>
  <si>
    <t xml:space="preserve">7. </t>
  </si>
  <si>
    <t>V. Átvett pénzeszközök államháztartáson kívülről (7.1.+7.2.)</t>
  </si>
  <si>
    <t>7.1.</t>
  </si>
  <si>
    <t>Működési célú pénzeszközök átvétele államháztartáson kívülről</t>
  </si>
  <si>
    <t>7.2.</t>
  </si>
  <si>
    <t>Felhalmozási célú pénzeszközök átvétele államháztartáson kívülről</t>
  </si>
  <si>
    <t>8.</t>
  </si>
  <si>
    <t>VI. Felhalmozási célú bevételek (8.1+8.2+8.3.)</t>
  </si>
  <si>
    <t>8.1.</t>
  </si>
  <si>
    <t>Tárgyi eszközök és immateriális javak értékesítése (vagyonhasznosítás)</t>
  </si>
  <si>
    <t>8.2.</t>
  </si>
  <si>
    <t>Önkormányzatot megillető vagyoni értékű jog értékesítése, hasznosítása</t>
  </si>
  <si>
    <t>8.3.</t>
  </si>
  <si>
    <t xml:space="preserve">Pénzügyi befektetésekből származó bevétel </t>
  </si>
  <si>
    <t xml:space="preserve">9. </t>
  </si>
  <si>
    <t>VII. Kölcsön visszatérülése</t>
  </si>
  <si>
    <t>10.</t>
  </si>
  <si>
    <t>KÖLTSÉGVETÉSI BEVÉTELEK ÖSSZESEN: (2+…+9)</t>
  </si>
  <si>
    <t>11.</t>
  </si>
  <si>
    <t>VIII. Finanszírozási bevételek (11.1.+11.2.)</t>
  </si>
  <si>
    <t>11.1.</t>
  </si>
  <si>
    <t>Hiány belső finanszírozás bevételei (11.1.1.+…+11.1.5.)</t>
  </si>
  <si>
    <t>11.1.1.</t>
  </si>
  <si>
    <t xml:space="preserve">   Költségvetési maradvány igénybevétele </t>
  </si>
  <si>
    <t>11.1.2.</t>
  </si>
  <si>
    <t xml:space="preserve">   Vállalkozási maradvány igénybevétele </t>
  </si>
  <si>
    <t>11.1.3.</t>
  </si>
  <si>
    <t xml:space="preserve">   Betét visszavonásából származó bevétel</t>
  </si>
  <si>
    <t>11.1.4.</t>
  </si>
  <si>
    <t xml:space="preserve">   Értékpapír értékesítése</t>
  </si>
  <si>
    <t>11.1.5.</t>
  </si>
  <si>
    <t xml:space="preserve">   Egyéb belső finanszírozási bevétek</t>
  </si>
  <si>
    <t>11.2.</t>
  </si>
  <si>
    <t>Hiány külső finanszírozásának bevételei (11.2.1.+…+11.2.5.)</t>
  </si>
  <si>
    <t>11.2.1.</t>
  </si>
  <si>
    <t xml:space="preserve">   Hosszú lejáratú hitelek, kölcsönök felvétele </t>
  </si>
  <si>
    <t>11.2.2.</t>
  </si>
  <si>
    <t xml:space="preserve">   Likviditási célú hitelek, kölcsönök felvétele </t>
  </si>
  <si>
    <t>11.2.3.</t>
  </si>
  <si>
    <t xml:space="preserve">   Rövid lejáratú hitelek, kölcsönök felvétele</t>
  </si>
  <si>
    <t>11.2.4.</t>
  </si>
  <si>
    <t xml:space="preserve">   Értékpapírok kibocsátása </t>
  </si>
  <si>
    <t>11.2.5.</t>
  </si>
  <si>
    <t xml:space="preserve">   Egyéb külső finanszírozási bevételek</t>
  </si>
  <si>
    <t>12.</t>
  </si>
  <si>
    <t>KÖLTSÉGVETÉSI ÉS FINANSZÍROZÁSI BEVÉTELEK ÖSSZESEN (10+11)</t>
  </si>
  <si>
    <t>13.</t>
  </si>
  <si>
    <t>IX. Függő, átfutó, kiegyenlítő bevételek</t>
  </si>
  <si>
    <t>14.</t>
  </si>
  <si>
    <t>BEVÉTELEK ÖSSZESEN (12+13)</t>
  </si>
  <si>
    <t>K I A D Á S O K</t>
  </si>
  <si>
    <t>2. sz. táblázat</t>
  </si>
  <si>
    <t>Sor-szám</t>
  </si>
  <si>
    <t>Kiadási jogcímek</t>
  </si>
  <si>
    <r>
      <rPr>
        <b/>
        <sz val="8"/>
        <rFont val="Times New Roman CE"/>
        <family val="1"/>
      </rPr>
      <t xml:space="preserve">I. Működési költségvetés kiadásai </t>
    </r>
    <r>
      <rPr>
        <sz val="8"/>
        <rFont val="Times New Roman CE"/>
        <family val="1"/>
      </rPr>
      <t>(1.1+…+1.5.)</t>
    </r>
  </si>
  <si>
    <t>1.1.</t>
  </si>
  <si>
    <t>Személyi  juttatások</t>
  </si>
  <si>
    <t>1.2.</t>
  </si>
  <si>
    <t>Munkaadókat terhelő járulékok és szociális hozzájárulási adó</t>
  </si>
  <si>
    <t>1.3.</t>
  </si>
  <si>
    <t>Dologi  kiadások</t>
  </si>
  <si>
    <t>1.4.</t>
  </si>
  <si>
    <t>Ellátottak pénzbeli juttatásai</t>
  </si>
  <si>
    <t>1.5</t>
  </si>
  <si>
    <t>Egyéb működési célú kiadások</t>
  </si>
  <si>
    <t>1.6.</t>
  </si>
  <si>
    <t xml:space="preserve"> - az 1.5-ből: - Lakosságnak juttatott támogatások</t>
  </si>
  <si>
    <t>1.7.</t>
  </si>
  <si>
    <t xml:space="preserve">   - Szociális, rászorultság jellegű ellátások</t>
  </si>
  <si>
    <t>1.8.</t>
  </si>
  <si>
    <t xml:space="preserve">   - Működési célú pénzeszköz átadás államháztartáson belülre</t>
  </si>
  <si>
    <t>1.9.</t>
  </si>
  <si>
    <t xml:space="preserve">   - Működési célú pénzeszköz átadás államháztartáson kívülre</t>
  </si>
  <si>
    <t>1.10.</t>
  </si>
  <si>
    <t xml:space="preserve">   - Garancia és kezességvállalásból származó kifizetés</t>
  </si>
  <si>
    <t>1.11.</t>
  </si>
  <si>
    <t xml:space="preserve">   - Kamatkiadások</t>
  </si>
  <si>
    <t>1.12.</t>
  </si>
  <si>
    <t xml:space="preserve">   - Pénzforgalom nélküli kiadások</t>
  </si>
  <si>
    <r>
      <rPr>
        <b/>
        <sz val="8"/>
        <rFont val="Times New Roman CE"/>
        <family val="1"/>
      </rPr>
      <t xml:space="preserve">II. Felhalmozási költségvetés kiadásai </t>
    </r>
    <r>
      <rPr>
        <sz val="8"/>
        <rFont val="Times New Roman CE"/>
        <family val="1"/>
      </rPr>
      <t>(2.1+…+2.3)</t>
    </r>
  </si>
  <si>
    <t>Beruházások</t>
  </si>
  <si>
    <t>Felújítások</t>
  </si>
  <si>
    <t>Egyéb felhalmozási kiadások</t>
  </si>
  <si>
    <t>a 2.3-ból   - Felhalmozási célú pénzeszköz átadás államháztartáson belülre</t>
  </si>
  <si>
    <t>2.5.</t>
  </si>
  <si>
    <t xml:space="preserve">               - Felhalmozási célú pénzeszköz átadás államháztartáson kívülre</t>
  </si>
  <si>
    <t>2.6.</t>
  </si>
  <si>
    <t xml:space="preserve">               - Pénzügyi befektetések kiadásai</t>
  </si>
  <si>
    <t>2.7.</t>
  </si>
  <si>
    <t>- Lakástámogatás</t>
  </si>
  <si>
    <t>2.8.</t>
  </si>
  <si>
    <t>- Lakásépítés</t>
  </si>
  <si>
    <t>2.9.</t>
  </si>
  <si>
    <t>- EU-s forrásból finanszírozott támogatással megvalósuló programok, projektek kiadásai</t>
  </si>
  <si>
    <t>2.10.</t>
  </si>
  <si>
    <t>- EU-s forrásból finanszírozott támogatással megvalósuló  programok,  projektek önkormányzati
  hozzájárulásának kiadásai</t>
  </si>
  <si>
    <t>III. Tartalékok (3.1.+3.2.)</t>
  </si>
  <si>
    <t>Általános tartalék</t>
  </si>
  <si>
    <t>Céltartalék</t>
  </si>
  <si>
    <t>4.</t>
  </si>
  <si>
    <t>IV. Kölcsön nyújtása</t>
  </si>
  <si>
    <t>KÖLTSÉGVETÉSI KIADÁSOK ÖSSZESEN (1+2+3+4)</t>
  </si>
  <si>
    <t>V. Finanszírozási kiadások (6.1+6.2.)</t>
  </si>
  <si>
    <t>Működési célú finanszírozási kiadások 6.1.1.+…+6.1.7.)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</si>
  <si>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</si>
  <si>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</si>
  <si>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</si>
  <si>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</si>
  <si>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>6.1.6.</t>
  </si>
  <si>
    <t xml:space="preserve">   Forgatási célú belföldi, külföldi értékpapírok vásárlása</t>
  </si>
  <si>
    <t>6.1.7.</t>
  </si>
  <si>
    <t xml:space="preserve">   Betét elhelyezése</t>
  </si>
  <si>
    <t>Felhalmozási célú finanszírozási bevételek (6.2.1.+...+6.2.8.)</t>
  </si>
  <si>
    <t xml:space="preserve">   Értékpapír vásárlása, visszavásárlása</t>
  </si>
  <si>
    <t xml:space="preserve">   Hitelek törlesztése</t>
  </si>
  <si>
    <t>6.2.6.</t>
  </si>
  <si>
    <t xml:space="preserve">   Befektetési célú belföldi, külföldi értékpapírok vásárlása</t>
  </si>
  <si>
    <t>6.2.7.</t>
  </si>
  <si>
    <t>6.2.8.</t>
  </si>
  <si>
    <t xml:space="preserve">   Pénzügyi lízing tőkerész törlesztés kiadása</t>
  </si>
  <si>
    <t>7.</t>
  </si>
  <si>
    <t>KÖLTSÉGVETÉSI ÉS FINANSZÍROZÁSI KIADÁSOK ÖSSZESEN: (5+6)</t>
  </si>
  <si>
    <t>VI. Függő, átfutó, kiegyenlítő kiadások</t>
  </si>
  <si>
    <t>9.</t>
  </si>
  <si>
    <t>KIADÁSOK ÖSSZESEN: (7+8)</t>
  </si>
  <si>
    <t>2018. évi bérkompezációs támogatás</t>
  </si>
  <si>
    <t>Egyéb támogatás működőképesség megőrzését szolgáló támogatás</t>
  </si>
  <si>
    <t>Hiány belső finanszírozás bevételei (11.1.1.+….+11.1.5.)</t>
  </si>
  <si>
    <t>Hiány külső finanszírozásának bevételei (11.2.1.+….+11.2.5.)</t>
  </si>
  <si>
    <t>KÖLTSÉGVETÉSI ÉS FINANSZÍROZÁSI BEVÉTELEK ÖSSZESEN: (10+11)</t>
  </si>
  <si>
    <t>BEVÉTELEK ÖSSZESEN: (12+13)</t>
  </si>
  <si>
    <t xml:space="preserve">   - Kamatkiadások  - MÁK ellenőrzés visszafizetés</t>
  </si>
  <si>
    <t>Működési célú finanszírozási kiadások 6.1.1.+….+6.1.7.)</t>
  </si>
  <si>
    <t>Felhalmozási célú finanszírozási bevételek (6.2.1.+…..6.2.8.)</t>
  </si>
  <si>
    <t>Felhasználási kötöttséggel járó normatív támogatás</t>
  </si>
  <si>
    <t>Egyéb támogatás</t>
  </si>
  <si>
    <t>I. Működési célú bevételek és kiadások mérlege
(Önkormányzati szinten)</t>
  </si>
  <si>
    <t xml:space="preserve"> Ezer forintban !</t>
  </si>
  <si>
    <t>Bevételek</t>
  </si>
  <si>
    <t>Kiadások</t>
  </si>
  <si>
    <t>Megnevezés</t>
  </si>
  <si>
    <t>Közhatalmi bevételek</t>
  </si>
  <si>
    <t>Személyi juttatások</t>
  </si>
  <si>
    <t>Intézményi működési bevételek</t>
  </si>
  <si>
    <t>Átengedett központi adók</t>
  </si>
  <si>
    <t xml:space="preserve">Dologi kiadások </t>
  </si>
  <si>
    <t>Támogatások, kiegészítések (működési célú)</t>
  </si>
  <si>
    <t>Átvett pénzeszközök államháztartáson belülről</t>
  </si>
  <si>
    <t xml:space="preserve">    - 5.-ből: EU támogatás</t>
  </si>
  <si>
    <t>Tartalékok</t>
  </si>
  <si>
    <t>Átvett pénzeszközök államháztartáson  kívülről</t>
  </si>
  <si>
    <t>Kölcsön nyújtása</t>
  </si>
  <si>
    <t>Kölcsön visszatérülés  (működési célú)</t>
  </si>
  <si>
    <t>Egyéb bevételek</t>
  </si>
  <si>
    <t>Költségvetési bevételek összesen (1+...+12)</t>
  </si>
  <si>
    <t>Költségvetési kiadások összesen (1+...+12)</t>
  </si>
  <si>
    <t>Hiány belső finanszírozásának bevételei (15+…+18 )</t>
  </si>
  <si>
    <t>2018. évi előleg visszafizetése MÁK felé</t>
  </si>
  <si>
    <t>15.</t>
  </si>
  <si>
    <t>Likviditási hitelek törlesztése</t>
  </si>
  <si>
    <t>16.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</si>
  <si>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</si>
  <si>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</si>
  <si>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</si>
  <si>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</si>
  <si>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</si>
  <si>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</si>
  <si>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</si>
  <si>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</si>
  <si>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(20+…+21) </t>
  </si>
  <si>
    <t>Forgatási célú belföldi, külföldi értékpapírok vásárlása</t>
  </si>
  <si>
    <t>20.</t>
  </si>
  <si>
    <t xml:space="preserve">   Hitelek, kölcsönök felvétele</t>
  </si>
  <si>
    <t>Betét elhelyezése</t>
  </si>
  <si>
    <t>21.</t>
  </si>
  <si>
    <t>22.</t>
  </si>
  <si>
    <t>Működési célú finanszírozási bevételek összesen (14+...+21)</t>
  </si>
  <si>
    <t>Működési célú finanszírozási kiadások összesen (14+...+21)</t>
  </si>
  <si>
    <t>23.</t>
  </si>
  <si>
    <t>Költségvetési és finanszírozási bevételek összesen (13+22)</t>
  </si>
  <si>
    <t>Költségvetési és finanszírozási kiadások összesen (13+22)</t>
  </si>
  <si>
    <t>24.</t>
  </si>
  <si>
    <t>Függő, átfutó, kiegyenlítő bevételek</t>
  </si>
  <si>
    <t>Függő, átfutó, kiegyenlítő kiadások</t>
  </si>
  <si>
    <t>25.</t>
  </si>
  <si>
    <t>BEVÉTEL ÖSSZESEN (23+24)</t>
  </si>
  <si>
    <t>KIADÁSOK ÖSSZESEN (23+24)</t>
  </si>
  <si>
    <t>Bakonyszentlászló Önkormányzat saját bevételeinek részletezése az adósságot keletkeztető ügyletből származó tárgyévi fizetési kötelezettség megállapításához</t>
  </si>
  <si>
    <t>Ezer forintban !</t>
  </si>
  <si>
    <t>Bevételi jogcímek</t>
  </si>
  <si>
    <t>Az önkormányzati vagyon és az önkormányzatot megillető vagyoni értékű jog értékesítéséből és hasznosításából származó bevétel</t>
  </si>
  <si>
    <t>Díjak, pótlékok bírságok</t>
  </si>
  <si>
    <t>Tárgyi eszköz és az immateriális jószág, részvény, részesedés, vállalat értékesítéséből vagy privatizációból származó bevétel</t>
  </si>
  <si>
    <t>Bírság-, pótlék- és díjbevétel</t>
  </si>
  <si>
    <t>Kezességvállalással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</si>
  <si>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</si>
  <si>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</si>
  <si>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II. Felhalmozási célú bevételek és kiadások mérlege
(Önkormányzati szinten)</t>
  </si>
  <si>
    <t>Tárgyi eszközök és immateriális  javak értékesítése</t>
  </si>
  <si>
    <t>Önkormányzatot megillető vagyoni ért. jog  értékesítése, hasznosítása</t>
  </si>
  <si>
    <t>Pénzügyi befektetésekből származó bevétel</t>
  </si>
  <si>
    <t xml:space="preserve">   3.-ból:  - Felhalmozási célú pe. átadás államháztartáson belül</t>
  </si>
  <si>
    <t xml:space="preserve">               - Felhalmozási célú pe.átadás államháztartáson kívül</t>
  </si>
  <si>
    <t>Támogatások, kiegészítések (felhalmozási)</t>
  </si>
  <si>
    <t>- Pénzügyi befektetések kiadásai</t>
  </si>
  <si>
    <t>Egyéb központi támogatások</t>
  </si>
  <si>
    <t>Átvett pénzeszköz államháztartáson belülről</t>
  </si>
  <si>
    <t>- ebből: EU támogatás</t>
  </si>
  <si>
    <t>- EU-s forrásból megvalósuló  programok, projektek</t>
  </si>
  <si>
    <t>Átvett pénzeszköz államháztartáson  kívülről</t>
  </si>
  <si>
    <t>- Eu-s forrásból megvalósuló  programok, projektek
   önkormányzati hozzájárulásának kiadásai</t>
  </si>
  <si>
    <t>Kölcsön visszatérülés</t>
  </si>
  <si>
    <t>Költségvetési bevételek összesen:</t>
  </si>
  <si>
    <t>Költségvetési kiadások összesen:</t>
  </si>
  <si>
    <t>Hiány belső finanszírozás bevételei ( 14+…+18)</t>
  </si>
  <si>
    <t>Értékpapír vásárlása, visszavásárlása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</si>
  <si>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</si>
  <si>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</si>
  <si>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</si>
  <si>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</si>
  <si>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</si>
  <si>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</si>
  <si>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</si>
  <si>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</si>
  <si>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</si>
  <si>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tőkerész törlesztés kiadása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</si>
  <si>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</si>
  <si>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</si>
  <si>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</si>
  <si>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</si>
  <si>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26.</t>
  </si>
  <si>
    <t>Felhalmozási célú finanszírozási bevételek összesen (14+20)</t>
  </si>
  <si>
    <t>Felhalmozási célú finanszírozási kiadások összesen
(14+...+25)</t>
  </si>
  <si>
    <t>27.</t>
  </si>
  <si>
    <t>Költségvetési és finanszírozási bevételek összesen (13+26)</t>
  </si>
  <si>
    <t>Költségvetési és finanszírozási kiadások összesen (13+26)</t>
  </si>
  <si>
    <t>28.</t>
  </si>
  <si>
    <t>29.</t>
  </si>
  <si>
    <t>BEVÉTEL ÖSSZESEN (27+28)</t>
  </si>
  <si>
    <t>KIADÁSOK ÖSSZESEN (27+28)</t>
  </si>
  <si>
    <t>30.</t>
  </si>
  <si>
    <t>Költségvetési hiány:</t>
  </si>
  <si>
    <t>Költségvetési többlet:</t>
  </si>
  <si>
    <t>31.</t>
  </si>
  <si>
    <t>Tárgyévi  hiány:</t>
  </si>
  <si>
    <t>Tárgyévi  többlet:</t>
  </si>
  <si>
    <t>Beruházási (felhalmozási) kiadások előirányzata beruházásonként</t>
  </si>
  <si>
    <t>Beruházás  megnevezése</t>
  </si>
  <si>
    <t>Teljes költség</t>
  </si>
  <si>
    <t>Kivitelezés kezdési és befejezési éve</t>
  </si>
  <si>
    <t>6=(2-4-5)</t>
  </si>
  <si>
    <t>ÖSSZESEN:</t>
  </si>
  <si>
    <t>Felújítási kiadások előirányzata felújításonként</t>
  </si>
  <si>
    <t>Felújítás  megnevezése</t>
  </si>
  <si>
    <t>Pályázati önrész</t>
  </si>
  <si>
    <t>megnevezése</t>
  </si>
  <si>
    <t>Önkormányzat</t>
  </si>
  <si>
    <t>Feladat megnevezése</t>
  </si>
  <si>
    <t>Bakonyszentlászló</t>
  </si>
  <si>
    <t>Száma</t>
  </si>
  <si>
    <t>Előirányzat-csoport, kiemelt előirányzat megnevezése</t>
  </si>
  <si>
    <t>Előirányzat</t>
  </si>
  <si>
    <t>I. Önkormányzatok működési bevételei</t>
  </si>
  <si>
    <t>I/1. Közhatalmi bevételek (2.1.+…+2.4.)</t>
  </si>
  <si>
    <t>III. Támogatások, kiegészítések (5.1+…+5.7.)</t>
  </si>
  <si>
    <t>Ált. működéshez és ágazati feladathoz kapcsolódó támogatások</t>
  </si>
  <si>
    <t>2015. évi kompenzáció</t>
  </si>
  <si>
    <t>Megyei önkormányzatok működésének támogatása</t>
  </si>
  <si>
    <t>Egyéb támogatás, kiegészítés</t>
  </si>
  <si>
    <t>IV. Átvett pénzeszközök államháztartáson belülről (6.1.+…6.2.)</t>
  </si>
  <si>
    <t>Működési célú pénzeszköz átvétel államháztartáson kívülről</t>
  </si>
  <si>
    <t>Felhalmozási célú pénzeszköz átvétel államháztartáson kívülről</t>
  </si>
  <si>
    <t>VI. Felhalmozási célú bevételek (8.1+8.2.+8.3.)</t>
  </si>
  <si>
    <r>
      <rPr>
        <b/>
        <sz val="8"/>
        <rFont val="Times New Roman"/>
        <family val="1"/>
      </rPr>
      <t>KÖLTSÉGVETÉSI BEVÉTELEK ÖSSZESEN (2+……+9</t>
    </r>
    <r>
      <rPr>
        <b/>
        <i/>
        <sz val="8"/>
        <rFont val="Times New Roman"/>
        <family val="1"/>
      </rPr>
      <t>)</t>
    </r>
  </si>
  <si>
    <t>Működési célú finanszírozási bevételek</t>
  </si>
  <si>
    <t xml:space="preserve">  Felhalmozási célú finanszírozási bevételek</t>
  </si>
  <si>
    <t>BEVÉTELEK ÖSSZESEN: (10+11)</t>
  </si>
  <si>
    <t>I. Működési költségvetés kiadásai (1.1+…+1.5.)</t>
  </si>
  <si>
    <t xml:space="preserve"> - Szociális, rászorultság jellegű ellátások</t>
  </si>
  <si>
    <t xml:space="preserve">     -  Működési célú pénzeszköz átadás államháztartáson belülre</t>
  </si>
  <si>
    <t xml:space="preserve">     - Működési célú pénzeszköz átadás államháztartáson kívülre</t>
  </si>
  <si>
    <t xml:space="preserve">     - Működési támogatás átadás</t>
  </si>
  <si>
    <t xml:space="preserve">     - Garancia és kezességvállalásból származó kifizetés</t>
  </si>
  <si>
    <t xml:space="preserve">     - Kamatkiadások</t>
  </si>
  <si>
    <t>1.13.</t>
  </si>
  <si>
    <t xml:space="preserve">     - Pénzforgalom nélküli kiadások</t>
  </si>
  <si>
    <t>II. Felhalmozási költségvetés kiadásai (2.1+…+2.7)</t>
  </si>
  <si>
    <t xml:space="preserve">Beruházások </t>
  </si>
  <si>
    <t xml:space="preserve"> Egyéb felhalmozási kiadások</t>
  </si>
  <si>
    <t xml:space="preserve">     2.3-ból  - Felhalmozási célú pénzeszköz átadás államháztartáson kívülre</t>
  </si>
  <si>
    <t xml:space="preserve">  - Felhalmozási célú pénzeszközátadás államháztartáson belülre</t>
  </si>
  <si>
    <t xml:space="preserve">  - Pénzügyi befektetések kiadásai</t>
  </si>
  <si>
    <t xml:space="preserve">  - Lakástámogatás</t>
  </si>
  <si>
    <t xml:space="preserve">  - Lakásépítés</t>
  </si>
  <si>
    <t xml:space="preserve">  - EU-s forrásból finanszírozott támogatással megvalósuló programok, projektek kiadásai</t>
  </si>
  <si>
    <t xml:space="preserve">  - EU-s forrásból finanszírozott támogatással megvalósuló programok, projektek
    önkormányzati hozzájárulásának kiadásai</t>
  </si>
  <si>
    <t>III. Tartalékok (3.1.+3.2)</t>
  </si>
  <si>
    <t>V. Költségvetési szervek finanszírozása</t>
  </si>
  <si>
    <t>KÖLTSÉGVETÉSI KIADÁSOK ÖSSZESEN: (1+2+3+4+5)</t>
  </si>
  <si>
    <t>V. Finanszírozási kiadások (7.1.+7.2.)</t>
  </si>
  <si>
    <t>7.1</t>
  </si>
  <si>
    <t>Felhalmozási célú pénzügyi műveletek kiadások</t>
  </si>
  <si>
    <t>KIADÁSOK ÖSSZESEN: (6+7)</t>
  </si>
  <si>
    <t>Éves engedélyezett létszám előirányzat (fő)</t>
  </si>
  <si>
    <t>Közfoglalkoztatottak létszáma (fő)</t>
  </si>
  <si>
    <t>Költségvetési szerv megnevezése</t>
  </si>
  <si>
    <t xml:space="preserve"> Közös önkormányzati hivatal</t>
  </si>
  <si>
    <t>03</t>
  </si>
  <si>
    <t>I. Intézményi működési bevételek (1.1.+…+1.8.)</t>
  </si>
  <si>
    <t>1.5.</t>
  </si>
  <si>
    <t>Általános forgalmi adó bevétel</t>
  </si>
  <si>
    <t>Osztalék,  hozambevétel</t>
  </si>
  <si>
    <t>Kamatbevétel</t>
  </si>
  <si>
    <t>II. Átvett pénzeszközök  államháztartáson belülről (2.1.+2.4.)</t>
  </si>
  <si>
    <t>Működési támogatás államháztartáson belülről</t>
  </si>
  <si>
    <t xml:space="preserve"> - ebből EU támogatás</t>
  </si>
  <si>
    <t>Felhalmozási támogatás államháztartáson belülről</t>
  </si>
  <si>
    <t>III. Átvett pénzeszköz államháztartáson kívülről (3.1.+3.2.)</t>
  </si>
  <si>
    <t>VI. Önkormányzati támogatás</t>
  </si>
  <si>
    <t>Költségvetési bevételek összesen (1+…+4)</t>
  </si>
  <si>
    <t>V. Finanszírozási bevételek (6.1.+6.2.)</t>
  </si>
  <si>
    <t>Vállalkozási maradvány igénybevétele</t>
  </si>
  <si>
    <t>VI. Függő, átfutó, kiegyenlítő bevételek</t>
  </si>
  <si>
    <t>BEVÉTELEK ÖSSZESEN: (5+6+7)</t>
  </si>
  <si>
    <t>II. Felhalmozási költségvetés kiadásai (2.1+…+2.4)</t>
  </si>
  <si>
    <t>Egyéb fejlesztési célú kiadások</t>
  </si>
  <si>
    <t xml:space="preserve"> - ebből EU-s forrásból tám. megvalósuló programok, projektek kiadásai</t>
  </si>
  <si>
    <t>III. Kölcsön nyújtása</t>
  </si>
  <si>
    <t>IV. Függő, átfutó, kiegyenlítő kiadások</t>
  </si>
  <si>
    <t>KIADÁSOK ÖSSZESEN: (1+2+3+4)</t>
  </si>
  <si>
    <t>Költségvetési szerv I.</t>
  </si>
  <si>
    <t>04</t>
  </si>
  <si>
    <t>Szent László Óvoda</t>
  </si>
  <si>
    <t>IV. Önkormányzati támogatás</t>
  </si>
  <si>
    <t>Költségvetési szerv II.</t>
  </si>
  <si>
    <t>Idősek Otthona</t>
  </si>
  <si>
    <t>K I M U T A T Á S
a 2013. évben céljelleggel juttatott támogatásokról</t>
  </si>
  <si>
    <t>2.sz. tájékoztató tábla</t>
  </si>
  <si>
    <t>Támogatott szervezet neve</t>
  </si>
  <si>
    <t>Támogatás célja</t>
  </si>
  <si>
    <t>Támogatás összge</t>
  </si>
  <si>
    <t>Turisztikai Egyesület</t>
  </si>
  <si>
    <t>általános támogatás</t>
  </si>
  <si>
    <t>Kertbarátkör</t>
  </si>
  <si>
    <t>Amatőr Lovascsapat</t>
  </si>
  <si>
    <t>Lövészklub</t>
  </si>
  <si>
    <t>Sportegyesület</t>
  </si>
  <si>
    <t>Nyugdíjas Klub</t>
  </si>
  <si>
    <t>Diabétesz Klub</t>
  </si>
  <si>
    <t>Dal- és Nótakör</t>
  </si>
  <si>
    <t>Szűlői Közösség Iskola</t>
  </si>
  <si>
    <t>Szülői Közösség Óvoda</t>
  </si>
  <si>
    <t>Evangélikus Egyház világításhoz</t>
  </si>
  <si>
    <t>Evangélikus Gyülekezet Alapítvány</t>
  </si>
  <si>
    <t>Ültess Fát Alapítvány</t>
  </si>
  <si>
    <t>Ugróköteles Csoport Bakonyszentlászló</t>
  </si>
  <si>
    <t>Diák Önkormányzat</t>
  </si>
  <si>
    <t>Összesen:</t>
  </si>
  <si>
    <t>Az önkormányzat által adott közvetett támogatások
(kedvezmények)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</si>
  <si>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</si>
  <si>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</si>
  <si>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</si>
  <si>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</si>
  <si>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</si>
  <si>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</si>
  <si>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</si>
  <si>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</si>
  <si>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</si>
  <si>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</si>
  <si>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</si>
  <si>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</si>
  <si>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</si>
  <si>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</si>
  <si>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</si>
  <si>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</si>
  <si>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</si>
  <si>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</si>
  <si>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</si>
  <si>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2019. évi előirányzat</t>
  </si>
  <si>
    <t xml:space="preserve">   2019. évi előleg visszafizetése MÁK felé</t>
  </si>
  <si>
    <t xml:space="preserve">   2019. évi előleg visszafizetése Mák felé</t>
  </si>
  <si>
    <t xml:space="preserve">2.1. melléklet a …./2019. (…......) önkormányzati rendelethez     </t>
  </si>
  <si>
    <t xml:space="preserve">2.2. melléklet a .../2019. (…....) önkormányzati rendelethez     </t>
  </si>
  <si>
    <t>Telek kialakítás, Belterületbe csatolás</t>
  </si>
  <si>
    <t>Felhasználás
2018. XII.31-ig</t>
  </si>
  <si>
    <t xml:space="preserve">
2019. év utáni szükséglet
</t>
  </si>
  <si>
    <t>Kubota B 2100 Kommunális traktor</t>
  </si>
  <si>
    <t>Cserháti Dezső telek vissza vásárlás</t>
  </si>
  <si>
    <t>Temető pályázati önrész</t>
  </si>
  <si>
    <t>Hunyadi utca járda terv</t>
  </si>
  <si>
    <t>Urnafal építés</t>
  </si>
  <si>
    <t>Gázkazán  (Idősek)</t>
  </si>
  <si>
    <t>Külterületi utak felújítása</t>
  </si>
  <si>
    <t>2019. év utáni szükséglet
(6=2 - 4 - 5)</t>
  </si>
  <si>
    <t>Önkormányzati Hivatal felújítása</t>
  </si>
  <si>
    <t>Konyha felújítás</t>
  </si>
  <si>
    <t>a 2019. évben céljelleggel juttatott támogatásokról</t>
  </si>
  <si>
    <t>Csörgő-kút Néptánccsoport</t>
  </si>
  <si>
    <t>6. melléklet a 4/2019. (III.1.) önkormányzati rendelethez</t>
  </si>
  <si>
    <t>7.sz melléklet a 4/2019. (III. 1.) önkormányzati rendelethez</t>
  </si>
  <si>
    <t>8 sz melléklet a 4/2019. (III. 1.) önkormányzati rendelethez</t>
  </si>
  <si>
    <t>9.sz melléklet a 4/2019. (III. 1.) 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</si>
</sst>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.00\ _F_t_-;\-* #,##0.00\ _F_t_-;_-* \-??\ _F_t_-;_-@_-"/>
    <numFmt numFmtId="166" formatCode="_-* #,##0\ _F_t_-;\-* #,##0\ _F_t_-;_-* \-??\ _F_t_-;_-@_-"/>
    <numFmt numFmtId="167" formatCode="mmm\ d/"/>
  </numFmts>
  <fonts count="65">
    <font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1"/>
    </font>
    <font>
      <u val="single"/>
      <sz val="12"/>
      <color indexed="2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sz val="8"/>
      <name val="Times New Roman CE"/>
      <family val="1"/>
    </font>
    <font>
      <b/>
      <sz val="12"/>
      <color indexed="10"/>
      <name val="Times New Roman CE"/>
      <family val="1"/>
    </font>
    <font>
      <b/>
      <i/>
      <sz val="8"/>
      <name val="Times New Roman CE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 CE"/>
      <family val="1"/>
    </font>
    <font>
      <b/>
      <sz val="10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b/>
      <i/>
      <sz val="11"/>
      <name val="Times New Roman CE"/>
      <family val="1"/>
    </font>
    <font>
      <sz val="9"/>
      <name val="Times New Roman CE"/>
      <family val="1"/>
    </font>
    <font>
      <i/>
      <sz val="11"/>
      <name val="Times New Roman CE"/>
      <family val="1"/>
    </font>
    <font>
      <b/>
      <i/>
      <sz val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1" borderId="5" applyNumberFormat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0" fillId="22" borderId="7" applyNumberFormat="0" applyFont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8" fillId="29" borderId="0" applyNumberFormat="0" applyBorder="0" applyAlignment="0" applyProtection="0"/>
    <xf numFmtId="0" fontId="59" fillId="30" borderId="8" applyNumberFormat="0" applyAlignment="0" applyProtection="0"/>
    <xf numFmtId="0" fontId="6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61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30" borderId="1" applyNumberFormat="0" applyAlignment="0" applyProtection="0"/>
    <xf numFmtId="9" fontId="1" fillId="0" borderId="0" applyFill="0" applyBorder="0" applyAlignment="0" applyProtection="0"/>
  </cellStyleXfs>
  <cellXfs count="401">
    <xf numFmtId="0" fontId="0" fillId="0" borderId="0" xfId="0" applyAlignment="1">
      <alignment/>
    </xf>
    <xf numFmtId="0" fontId="4" fillId="0" borderId="0" xfId="56">
      <alignment/>
      <protection/>
    </xf>
    <xf numFmtId="0" fontId="4" fillId="0" borderId="0" xfId="56" applyAlignment="1">
      <alignment horizontal="right" vertical="center" indent="1"/>
      <protection/>
    </xf>
    <xf numFmtId="0" fontId="7" fillId="0" borderId="10" xfId="0" applyFont="1" applyBorder="1" applyAlignment="1">
      <alignment horizontal="right" vertical="center"/>
    </xf>
    <xf numFmtId="0" fontId="8" fillId="0" borderId="11" xfId="56" applyFont="1" applyBorder="1" applyAlignment="1">
      <alignment horizontal="center" vertical="center" wrapText="1"/>
      <protection/>
    </xf>
    <xf numFmtId="0" fontId="8" fillId="0" borderId="12" xfId="56" applyFont="1" applyBorder="1" applyAlignment="1">
      <alignment horizontal="center" vertical="center" wrapText="1"/>
      <protection/>
    </xf>
    <xf numFmtId="0" fontId="8" fillId="0" borderId="13" xfId="56" applyFont="1" applyBorder="1" applyAlignment="1">
      <alignment horizontal="center" vertical="center" wrapText="1"/>
      <protection/>
    </xf>
    <xf numFmtId="0" fontId="9" fillId="0" borderId="11" xfId="56" applyFont="1" applyBorder="1" applyAlignment="1">
      <alignment horizontal="center" vertical="center" wrapText="1"/>
      <protection/>
    </xf>
    <xf numFmtId="0" fontId="9" fillId="0" borderId="12" xfId="56" applyFont="1" applyBorder="1" applyAlignment="1">
      <alignment horizontal="center" vertical="center" wrapText="1"/>
      <protection/>
    </xf>
    <xf numFmtId="0" fontId="9" fillId="0" borderId="13" xfId="56" applyFont="1" applyBorder="1" applyAlignment="1">
      <alignment horizontal="center" vertical="center" wrapText="1"/>
      <protection/>
    </xf>
    <xf numFmtId="0" fontId="10" fillId="0" borderId="0" xfId="56" applyFont="1">
      <alignment/>
      <protection/>
    </xf>
    <xf numFmtId="0" fontId="9" fillId="0" borderId="14" xfId="56" applyFont="1" applyBorder="1" applyAlignment="1">
      <alignment horizontal="left" vertical="center" wrapText="1" indent="1"/>
      <protection/>
    </xf>
    <xf numFmtId="0" fontId="9" fillId="0" borderId="12" xfId="56" applyFont="1" applyBorder="1" applyAlignment="1">
      <alignment horizontal="left" vertical="center" wrapText="1" indent="1"/>
      <protection/>
    </xf>
    <xf numFmtId="164" fontId="9" fillId="0" borderId="15" xfId="56" applyNumberFormat="1" applyFont="1" applyBorder="1" applyAlignment="1">
      <alignment horizontal="right" vertical="center" wrapText="1" indent="1"/>
      <protection/>
    </xf>
    <xf numFmtId="0" fontId="0" fillId="0" borderId="0" xfId="56" applyFont="1">
      <alignment/>
      <protection/>
    </xf>
    <xf numFmtId="0" fontId="9" fillId="0" borderId="11" xfId="56" applyFont="1" applyBorder="1" applyAlignment="1">
      <alignment horizontal="left" vertical="center" wrapText="1" indent="1"/>
      <protection/>
    </xf>
    <xf numFmtId="0" fontId="11" fillId="0" borderId="12" xfId="0" applyFont="1" applyBorder="1" applyAlignment="1">
      <alignment horizontal="left" vertical="center" wrapText="1" indent="1"/>
    </xf>
    <xf numFmtId="164" fontId="9" fillId="0" borderId="16" xfId="56" applyNumberFormat="1" applyFont="1" applyBorder="1" applyAlignment="1">
      <alignment horizontal="right" vertical="center" wrapText="1" indent="1"/>
      <protection/>
    </xf>
    <xf numFmtId="49" fontId="10" fillId="0" borderId="17" xfId="56" applyNumberFormat="1" applyFont="1" applyBorder="1" applyAlignment="1">
      <alignment horizontal="left" vertical="center" wrapText="1" indent="1"/>
      <protection/>
    </xf>
    <xf numFmtId="0" fontId="12" fillId="0" borderId="18" xfId="0" applyFont="1" applyBorder="1" applyAlignment="1">
      <alignment horizontal="left" vertical="center" wrapText="1" indent="1"/>
    </xf>
    <xf numFmtId="164" fontId="10" fillId="0" borderId="19" xfId="56" applyNumberFormat="1" applyFont="1" applyBorder="1" applyAlignment="1" applyProtection="1">
      <alignment horizontal="right" vertical="center" wrapText="1" indent="1"/>
      <protection locked="0"/>
    </xf>
    <xf numFmtId="0" fontId="12" fillId="0" borderId="20" xfId="0" applyFont="1" applyBorder="1" applyAlignment="1">
      <alignment horizontal="left" vertical="center" wrapText="1" indent="1"/>
    </xf>
    <xf numFmtId="0" fontId="12" fillId="0" borderId="21" xfId="0" applyFont="1" applyBorder="1" applyAlignment="1">
      <alignment horizontal="left" vertical="center" wrapText="1" indent="1"/>
    </xf>
    <xf numFmtId="164" fontId="9" fillId="0" borderId="13" xfId="56" applyNumberFormat="1" applyFont="1" applyBorder="1" applyAlignment="1">
      <alignment horizontal="right" vertical="center" wrapText="1" indent="1"/>
      <protection/>
    </xf>
    <xf numFmtId="49" fontId="10" fillId="0" borderId="22" xfId="56" applyNumberFormat="1" applyFont="1" applyBorder="1" applyAlignment="1">
      <alignment horizontal="left" vertical="center" wrapText="1" indent="1"/>
      <protection/>
    </xf>
    <xf numFmtId="0" fontId="10" fillId="0" borderId="18" xfId="56" applyFont="1" applyBorder="1" applyAlignment="1">
      <alignment horizontal="left" vertical="center" wrapText="1" indent="1"/>
      <protection/>
    </xf>
    <xf numFmtId="164" fontId="10" fillId="0" borderId="23" xfId="56" applyNumberFormat="1" applyFont="1" applyBorder="1" applyAlignment="1" applyProtection="1">
      <alignment horizontal="right" vertical="center" wrapText="1" indent="1"/>
      <protection locked="0"/>
    </xf>
    <xf numFmtId="0" fontId="10" fillId="0" borderId="24" xfId="56" applyFont="1" applyBorder="1" applyAlignment="1">
      <alignment horizontal="left" vertical="center" wrapText="1" indent="1"/>
      <protection/>
    </xf>
    <xf numFmtId="164" fontId="10" fillId="0" borderId="25" xfId="56" applyNumberFormat="1" applyFont="1" applyBorder="1" applyAlignment="1" applyProtection="1">
      <alignment horizontal="right" vertical="center" wrapText="1" indent="1"/>
      <protection locked="0"/>
    </xf>
    <xf numFmtId="49" fontId="10" fillId="0" borderId="26" xfId="56" applyNumberFormat="1" applyFont="1" applyBorder="1" applyAlignment="1">
      <alignment horizontal="left" vertical="center" wrapText="1" indent="1"/>
      <protection/>
    </xf>
    <xf numFmtId="0" fontId="10" fillId="0" borderId="27" xfId="56" applyFont="1" applyBorder="1" applyAlignment="1">
      <alignment horizontal="left" vertical="center" wrapText="1" indent="1"/>
      <protection/>
    </xf>
    <xf numFmtId="164" fontId="10" fillId="0" borderId="28" xfId="56" applyNumberFormat="1" applyFont="1" applyBorder="1" applyAlignment="1" applyProtection="1">
      <alignment horizontal="right" vertical="center" wrapText="1" indent="1"/>
      <protection locked="0"/>
    </xf>
    <xf numFmtId="49" fontId="10" fillId="0" borderId="29" xfId="56" applyNumberFormat="1" applyFont="1" applyBorder="1" applyAlignment="1">
      <alignment horizontal="left" vertical="center" wrapText="1" indent="1"/>
      <protection/>
    </xf>
    <xf numFmtId="0" fontId="10" fillId="0" borderId="21" xfId="56" applyFont="1" applyBorder="1" applyAlignment="1">
      <alignment horizontal="left" vertical="center" wrapText="1" indent="1"/>
      <protection/>
    </xf>
    <xf numFmtId="164" fontId="10" fillId="0" borderId="30" xfId="56" applyNumberFormat="1" applyFont="1" applyBorder="1" applyAlignment="1" applyProtection="1">
      <alignment horizontal="right" vertical="center" wrapText="1" indent="1"/>
      <protection locked="0"/>
    </xf>
    <xf numFmtId="164" fontId="9" fillId="0" borderId="30" xfId="56" applyNumberFormat="1" applyFont="1" applyBorder="1" applyAlignment="1" applyProtection="1">
      <alignment horizontal="right" vertical="center" wrapText="1" indent="1"/>
      <protection locked="0"/>
    </xf>
    <xf numFmtId="49" fontId="10" fillId="0" borderId="31" xfId="56" applyNumberFormat="1" applyFont="1" applyBorder="1" applyAlignment="1">
      <alignment horizontal="left" vertical="center" wrapText="1" indent="1"/>
      <protection/>
    </xf>
    <xf numFmtId="0" fontId="10" fillId="0" borderId="20" xfId="56" applyFont="1" applyBorder="1" applyAlignment="1">
      <alignment horizontal="left" vertical="center" wrapText="1" indent="1"/>
      <protection/>
    </xf>
    <xf numFmtId="164" fontId="10" fillId="0" borderId="32" xfId="56" applyNumberFormat="1" applyFont="1" applyBorder="1" applyAlignment="1" applyProtection="1">
      <alignment horizontal="right" vertical="center" wrapText="1" indent="1"/>
      <protection locked="0"/>
    </xf>
    <xf numFmtId="49" fontId="10" fillId="0" borderId="33" xfId="56" applyNumberFormat="1" applyFont="1" applyBorder="1" applyAlignment="1">
      <alignment horizontal="left" vertical="center" wrapText="1" indent="1"/>
      <protection/>
    </xf>
    <xf numFmtId="164" fontId="10" fillId="0" borderId="34" xfId="56" applyNumberFormat="1" applyFont="1" applyBorder="1" applyAlignment="1" applyProtection="1">
      <alignment horizontal="right" vertical="center" wrapText="1" indent="1"/>
      <protection locked="0"/>
    </xf>
    <xf numFmtId="0" fontId="10" fillId="0" borderId="35" xfId="56" applyFont="1" applyBorder="1" applyAlignment="1">
      <alignment horizontal="left" vertical="center" wrapText="1" indent="1"/>
      <protection/>
    </xf>
    <xf numFmtId="0" fontId="9" fillId="0" borderId="36" xfId="56" applyFont="1" applyBorder="1" applyAlignment="1">
      <alignment horizontal="left" vertical="center" wrapText="1" indent="1"/>
      <protection/>
    </xf>
    <xf numFmtId="49" fontId="10" fillId="0" borderId="37" xfId="56" applyNumberFormat="1" applyFont="1" applyBorder="1" applyAlignment="1">
      <alignment horizontal="left" vertical="center" wrapText="1" indent="1"/>
      <protection/>
    </xf>
    <xf numFmtId="0" fontId="13" fillId="0" borderId="20" xfId="0" applyFont="1" applyBorder="1" applyAlignment="1">
      <alignment horizontal="left" vertical="center" wrapText="1" indent="1"/>
    </xf>
    <xf numFmtId="164" fontId="14" fillId="0" borderId="38" xfId="56" applyNumberFormat="1" applyFont="1" applyBorder="1" applyAlignment="1">
      <alignment horizontal="right" vertical="center" wrapText="1" indent="1"/>
      <protection/>
    </xf>
    <xf numFmtId="49" fontId="10" fillId="0" borderId="39" xfId="56" applyNumberFormat="1" applyFont="1" applyBorder="1" applyAlignment="1">
      <alignment horizontal="left" vertical="center" wrapText="1" indent="1"/>
      <protection/>
    </xf>
    <xf numFmtId="0" fontId="12" fillId="0" borderId="24" xfId="0" applyFont="1" applyBorder="1" applyAlignment="1">
      <alignment horizontal="left" vertical="center" wrapText="1" indent="1"/>
    </xf>
    <xf numFmtId="0" fontId="13" fillId="0" borderId="24" xfId="0" applyFont="1" applyBorder="1" applyAlignment="1">
      <alignment horizontal="left" vertical="center" wrapText="1" indent="1"/>
    </xf>
    <xf numFmtId="164" fontId="14" fillId="0" borderId="19" xfId="56" applyNumberFormat="1" applyFont="1" applyBorder="1" applyAlignment="1">
      <alignment horizontal="right" vertical="center" wrapText="1" indent="1"/>
      <protection/>
    </xf>
    <xf numFmtId="0" fontId="12" fillId="0" borderId="24" xfId="0" applyFont="1" applyBorder="1" applyAlignment="1">
      <alignment horizontal="left" vertical="center" indent="1"/>
    </xf>
    <xf numFmtId="49" fontId="10" fillId="0" borderId="40" xfId="56" applyNumberFormat="1" applyFont="1" applyBorder="1" applyAlignment="1">
      <alignment horizontal="left" vertical="center" wrapText="1" indent="1"/>
      <protection/>
    </xf>
    <xf numFmtId="0" fontId="12" fillId="0" borderId="41" xfId="0" applyFont="1" applyBorder="1" applyAlignment="1">
      <alignment horizontal="left" vertical="center" indent="1"/>
    </xf>
    <xf numFmtId="164" fontId="10" fillId="0" borderId="42" xfId="56" applyNumberFormat="1" applyFont="1" applyBorder="1" applyAlignment="1" applyProtection="1">
      <alignment horizontal="right" vertical="center" wrapText="1" indent="1"/>
      <protection locked="0"/>
    </xf>
    <xf numFmtId="0" fontId="11" fillId="0" borderId="41" xfId="0" applyFont="1" applyBorder="1" applyAlignment="1">
      <alignment horizontal="left" vertical="center" wrapText="1" indent="1"/>
    </xf>
    <xf numFmtId="164" fontId="10" fillId="0" borderId="38" xfId="56" applyNumberFormat="1" applyFont="1" applyBorder="1" applyAlignment="1" applyProtection="1">
      <alignment horizontal="right" vertical="center" wrapText="1" indent="1"/>
      <protection locked="0"/>
    </xf>
    <xf numFmtId="0" fontId="12" fillId="0" borderId="41" xfId="0" applyFont="1" applyBorder="1" applyAlignment="1">
      <alignment horizontal="left" vertical="center" wrapText="1" indent="1"/>
    </xf>
    <xf numFmtId="164" fontId="10" fillId="0" borderId="43" xfId="56" applyNumberFormat="1" applyFont="1" applyBorder="1" applyAlignment="1" applyProtection="1">
      <alignment horizontal="right" vertical="center" wrapText="1" indent="1"/>
      <protection locked="0"/>
    </xf>
    <xf numFmtId="0" fontId="11" fillId="0" borderId="21" xfId="0" applyFont="1" applyBorder="1" applyAlignment="1">
      <alignment horizontal="left" vertical="center" wrapText="1" indent="1"/>
    </xf>
    <xf numFmtId="164" fontId="9" fillId="0" borderId="13" xfId="56" applyNumberFormat="1" applyFont="1" applyBorder="1" applyAlignment="1" applyProtection="1">
      <alignment horizontal="right" vertical="center" wrapText="1" indent="1"/>
      <protection locked="0"/>
    </xf>
    <xf numFmtId="0" fontId="15" fillId="0" borderId="0" xfId="56" applyFont="1">
      <alignment/>
      <protection/>
    </xf>
    <xf numFmtId="0" fontId="16" fillId="0" borderId="12" xfId="56" applyFont="1" applyBorder="1" applyAlignment="1">
      <alignment horizontal="left" vertical="center" wrapText="1" indent="1"/>
      <protection/>
    </xf>
    <xf numFmtId="164" fontId="16" fillId="0" borderId="13" xfId="56" applyNumberFormat="1" applyFont="1" applyBorder="1" applyAlignment="1">
      <alignment horizontal="right" vertical="center" wrapText="1" indent="1"/>
      <protection/>
    </xf>
    <xf numFmtId="0" fontId="11" fillId="0" borderId="11" xfId="0" applyFont="1" applyBorder="1" applyAlignment="1">
      <alignment horizontal="left" vertical="center" wrapText="1" indent="1"/>
    </xf>
    <xf numFmtId="49" fontId="11" fillId="0" borderId="31" xfId="0" applyNumberFormat="1" applyFont="1" applyBorder="1" applyAlignment="1">
      <alignment horizontal="left" vertical="center" wrapText="1" indent="1"/>
    </xf>
    <xf numFmtId="164" fontId="14" fillId="0" borderId="32" xfId="56" applyNumberFormat="1" applyFont="1" applyBorder="1" applyAlignment="1">
      <alignment horizontal="right" vertical="center" wrapText="1" indent="1"/>
      <protection/>
    </xf>
    <xf numFmtId="49" fontId="12" fillId="0" borderId="17" xfId="0" applyNumberFormat="1" applyFont="1" applyBorder="1" applyAlignment="1">
      <alignment horizontal="left" vertical="center" wrapText="1" indent="2"/>
    </xf>
    <xf numFmtId="49" fontId="11" fillId="0" borderId="17" xfId="0" applyNumberFormat="1" applyFont="1" applyBorder="1" applyAlignment="1">
      <alignment horizontal="left" vertical="center" wrapText="1" indent="1"/>
    </xf>
    <xf numFmtId="164" fontId="14" fillId="0" borderId="25" xfId="56" applyNumberFormat="1" applyFont="1" applyBorder="1" applyAlignment="1">
      <alignment horizontal="right" vertical="center" wrapText="1" indent="1"/>
      <protection/>
    </xf>
    <xf numFmtId="49" fontId="12" fillId="0" borderId="44" xfId="0" applyNumberFormat="1" applyFont="1" applyBorder="1" applyAlignment="1">
      <alignment horizontal="left" vertical="center" wrapText="1" indent="2"/>
    </xf>
    <xf numFmtId="164" fontId="10" fillId="0" borderId="45" xfId="56" applyNumberFormat="1" applyFont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>
      <alignment horizontal="left" vertical="center" wrapText="1" indent="1"/>
    </xf>
    <xf numFmtId="0" fontId="17" fillId="0" borderId="12" xfId="0" applyFont="1" applyBorder="1" applyAlignment="1">
      <alignment horizontal="left" vertical="center" wrapText="1" indent="1"/>
    </xf>
    <xf numFmtId="0" fontId="18" fillId="0" borderId="29" xfId="0" applyFont="1" applyBorder="1" applyAlignment="1">
      <alignment horizontal="left" vertical="center" wrapText="1" indent="1"/>
    </xf>
    <xf numFmtId="0" fontId="17" fillId="0" borderId="21" xfId="0" applyFont="1" applyBorder="1" applyAlignment="1">
      <alignment horizontal="left" vertical="center" wrapText="1" indent="1"/>
    </xf>
    <xf numFmtId="164" fontId="8" fillId="0" borderId="13" xfId="56" applyNumberFormat="1" applyFont="1" applyBorder="1" applyAlignment="1">
      <alignment horizontal="right" vertical="center" wrapText="1" indent="1"/>
      <protection/>
    </xf>
    <xf numFmtId="0" fontId="5" fillId="0" borderId="0" xfId="56" applyFont="1" applyAlignment="1">
      <alignment horizontal="center" vertical="center" wrapText="1"/>
      <protection/>
    </xf>
    <xf numFmtId="0" fontId="5" fillId="0" borderId="0" xfId="56" applyFont="1" applyAlignment="1">
      <alignment vertical="center" wrapText="1"/>
      <protection/>
    </xf>
    <xf numFmtId="164" fontId="5" fillId="0" borderId="0" xfId="56" applyNumberFormat="1" applyFont="1" applyAlignment="1">
      <alignment horizontal="right" vertical="center" wrapText="1" indent="1"/>
      <protection/>
    </xf>
    <xf numFmtId="0" fontId="7" fillId="0" borderId="10" xfId="0" applyFont="1" applyBorder="1" applyAlignment="1">
      <alignment horizontal="right"/>
    </xf>
    <xf numFmtId="0" fontId="9" fillId="0" borderId="46" xfId="56" applyFont="1" applyBorder="1" applyAlignment="1">
      <alignment vertical="center" wrapText="1"/>
      <protection/>
    </xf>
    <xf numFmtId="0" fontId="10" fillId="0" borderId="47" xfId="56" applyFont="1" applyBorder="1" applyAlignment="1">
      <alignment horizontal="left" vertical="center" wrapText="1" indent="1"/>
      <protection/>
    </xf>
    <xf numFmtId="0" fontId="10" fillId="0" borderId="0" xfId="56" applyFont="1" applyAlignment="1">
      <alignment horizontal="left" vertical="center" wrapText="1" indent="1"/>
      <protection/>
    </xf>
    <xf numFmtId="0" fontId="10" fillId="0" borderId="24" xfId="56" applyFont="1" applyBorder="1" applyAlignment="1">
      <alignment horizontal="left" indent="6"/>
      <protection/>
    </xf>
    <xf numFmtId="0" fontId="10" fillId="0" borderId="24" xfId="56" applyFont="1" applyBorder="1" applyAlignment="1">
      <alignment horizontal="left" vertical="center" wrapText="1" indent="6"/>
      <protection/>
    </xf>
    <xf numFmtId="0" fontId="10" fillId="0" borderId="35" xfId="56" applyFont="1" applyBorder="1" applyAlignment="1">
      <alignment horizontal="left" vertical="center" wrapText="1" indent="6"/>
      <protection/>
    </xf>
    <xf numFmtId="49" fontId="10" fillId="0" borderId="44" xfId="56" applyNumberFormat="1" applyFont="1" applyBorder="1" applyAlignment="1">
      <alignment horizontal="left" vertical="center" wrapText="1" indent="1"/>
      <protection/>
    </xf>
    <xf numFmtId="0" fontId="10" fillId="0" borderId="41" xfId="56" applyFont="1" applyBorder="1" applyAlignment="1">
      <alignment horizontal="left" vertical="center" wrapText="1" indent="6"/>
      <protection/>
    </xf>
    <xf numFmtId="0" fontId="9" fillId="0" borderId="12" xfId="56" applyFont="1" applyBorder="1" applyAlignment="1">
      <alignment vertical="center" wrapText="1"/>
      <protection/>
    </xf>
    <xf numFmtId="0" fontId="12" fillId="0" borderId="24" xfId="0" applyFont="1" applyBorder="1" applyAlignment="1">
      <alignment horizontal="left" vertical="center" wrapText="1" indent="6"/>
    </xf>
    <xf numFmtId="0" fontId="12" fillId="0" borderId="41" xfId="0" applyFont="1" applyBorder="1" applyAlignment="1">
      <alignment horizontal="left" vertical="center" wrapText="1" indent="6"/>
    </xf>
    <xf numFmtId="164" fontId="9" fillId="0" borderId="16" xfId="56" applyNumberFormat="1" applyFont="1" applyBorder="1" applyAlignment="1" applyProtection="1">
      <alignment horizontal="right" vertical="center" wrapText="1" indent="1"/>
      <protection locked="0"/>
    </xf>
    <xf numFmtId="0" fontId="4" fillId="0" borderId="0" xfId="56" applyAlignment="1">
      <alignment horizontal="left" vertical="center" indent="1"/>
      <protection/>
    </xf>
    <xf numFmtId="0" fontId="9" fillId="0" borderId="26" xfId="56" applyFont="1" applyBorder="1" applyAlignment="1">
      <alignment horizontal="left" vertical="center" wrapText="1" indent="1"/>
      <protection/>
    </xf>
    <xf numFmtId="0" fontId="16" fillId="0" borderId="27" xfId="56" applyFont="1" applyBorder="1" applyAlignment="1">
      <alignment horizontal="left" vertical="center" wrapText="1" indent="1"/>
      <protection/>
    </xf>
    <xf numFmtId="49" fontId="13" fillId="0" borderId="11" xfId="0" applyNumberFormat="1" applyFont="1" applyBorder="1" applyAlignment="1">
      <alignment horizontal="left" vertical="center" wrapText="1" indent="1"/>
    </xf>
    <xf numFmtId="0" fontId="13" fillId="0" borderId="12" xfId="0" applyFont="1" applyBorder="1" applyAlignment="1">
      <alignment horizontal="left" vertical="center" wrapText="1" indent="1"/>
    </xf>
    <xf numFmtId="164" fontId="14" fillId="0" borderId="13" xfId="56" applyNumberFormat="1" applyFont="1" applyBorder="1" applyAlignment="1">
      <alignment horizontal="right" vertical="center" wrapText="1" indent="1"/>
      <protection/>
    </xf>
    <xf numFmtId="49" fontId="12" fillId="0" borderId="31" xfId="0" applyNumberFormat="1" applyFont="1" applyBorder="1" applyAlignment="1">
      <alignment horizontal="left" vertical="center" wrapText="1" indent="2"/>
    </xf>
    <xf numFmtId="0" fontId="12" fillId="0" borderId="32" xfId="0" applyFont="1" applyBorder="1" applyAlignment="1" applyProtection="1">
      <alignment horizontal="right" vertical="center" wrapText="1" indent="1"/>
      <protection locked="0"/>
    </xf>
    <xf numFmtId="0" fontId="12" fillId="0" borderId="25" xfId="0" applyFont="1" applyBorder="1" applyAlignment="1" applyProtection="1">
      <alignment horizontal="right" vertical="center" wrapText="1" indent="1"/>
      <protection locked="0"/>
    </xf>
    <xf numFmtId="49" fontId="12" fillId="0" borderId="33" xfId="0" applyNumberFormat="1" applyFont="1" applyBorder="1" applyAlignment="1">
      <alignment horizontal="left" vertical="center" wrapText="1" indent="2"/>
    </xf>
    <xf numFmtId="0" fontId="12" fillId="0" borderId="35" xfId="0" applyFont="1" applyBorder="1" applyAlignment="1">
      <alignment horizontal="left" vertical="center" wrapText="1" indent="1"/>
    </xf>
    <xf numFmtId="0" fontId="12" fillId="0" borderId="34" xfId="0" applyFont="1" applyBorder="1" applyAlignment="1" applyProtection="1">
      <alignment horizontal="right" vertical="center" wrapText="1" indent="1"/>
      <protection locked="0"/>
    </xf>
    <xf numFmtId="164" fontId="11" fillId="0" borderId="13" xfId="0" applyNumberFormat="1" applyFont="1" applyBorder="1" applyAlignment="1">
      <alignment horizontal="right" vertical="center" wrapText="1" indent="1"/>
    </xf>
    <xf numFmtId="0" fontId="17" fillId="0" borderId="13" xfId="0" applyFont="1" applyBorder="1" applyAlignment="1" applyProtection="1">
      <alignment horizontal="right" vertical="center" wrapText="1" indent="1"/>
      <protection locked="0"/>
    </xf>
    <xf numFmtId="0" fontId="5" fillId="0" borderId="0" xfId="56" applyFont="1">
      <alignment/>
      <protection/>
    </xf>
    <xf numFmtId="0" fontId="11" fillId="0" borderId="29" xfId="0" applyFont="1" applyBorder="1" applyAlignment="1">
      <alignment horizontal="left" vertical="center" wrapText="1" indent="1"/>
    </xf>
    <xf numFmtId="0" fontId="9" fillId="0" borderId="13" xfId="56" applyFont="1" applyBorder="1" applyAlignment="1">
      <alignment horizontal="right" vertical="center" wrapText="1" indent="1"/>
      <protection/>
    </xf>
    <xf numFmtId="49" fontId="11" fillId="0" borderId="11" xfId="0" applyNumberFormat="1" applyFont="1" applyBorder="1" applyAlignment="1">
      <alignment horizontal="left" vertical="center" wrapText="1" indent="1"/>
    </xf>
    <xf numFmtId="164" fontId="9" fillId="0" borderId="48" xfId="56" applyNumberFormat="1" applyFont="1" applyBorder="1" applyAlignment="1">
      <alignment horizontal="right" vertical="center" wrapText="1" indent="1"/>
      <protection/>
    </xf>
    <xf numFmtId="0" fontId="4" fillId="0" borderId="49" xfId="56" applyBorder="1">
      <alignment/>
      <protection/>
    </xf>
    <xf numFmtId="164" fontId="0" fillId="0" borderId="0" xfId="0" applyNumberFormat="1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164" fontId="7" fillId="0" borderId="0" xfId="0" applyNumberFormat="1" applyFont="1" applyAlignment="1">
      <alignment horizontal="right" vertical="center"/>
    </xf>
    <xf numFmtId="164" fontId="8" fillId="0" borderId="11" xfId="0" applyNumberFormat="1" applyFont="1" applyBorder="1" applyAlignment="1">
      <alignment horizontal="center" vertical="center" wrapText="1"/>
    </xf>
    <xf numFmtId="164" fontId="8" fillId="0" borderId="12" xfId="0" applyNumberFormat="1" applyFont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164" fontId="9" fillId="0" borderId="50" xfId="0" applyNumberFormat="1" applyFont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center" vertical="center" wrapText="1"/>
    </xf>
    <xf numFmtId="164" fontId="9" fillId="0" borderId="12" xfId="0" applyNumberFormat="1" applyFont="1" applyBorder="1" applyAlignment="1">
      <alignment horizontal="center" vertical="center" wrapText="1"/>
    </xf>
    <xf numFmtId="164" fontId="9" fillId="0" borderId="13" xfId="0" applyNumberFormat="1" applyFont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164" fontId="0" fillId="0" borderId="51" xfId="0" applyNumberFormat="1" applyBorder="1" applyAlignment="1">
      <alignment horizontal="left" vertical="center" wrapText="1" indent="1"/>
    </xf>
    <xf numFmtId="164" fontId="10" fillId="0" borderId="31" xfId="0" applyNumberFormat="1" applyFont="1" applyBorder="1" applyAlignment="1">
      <alignment horizontal="left" vertical="center" wrapText="1" indent="1"/>
    </xf>
    <xf numFmtId="164" fontId="10" fillId="0" borderId="20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32" xfId="0" applyNumberFormat="1" applyFont="1" applyBorder="1" applyAlignment="1" applyProtection="1">
      <alignment horizontal="right" vertical="center" wrapText="1" indent="1"/>
      <protection locked="0"/>
    </xf>
    <xf numFmtId="164" fontId="0" fillId="0" borderId="52" xfId="0" applyNumberFormat="1" applyBorder="1" applyAlignment="1">
      <alignment horizontal="left" vertical="center" wrapText="1" indent="1"/>
    </xf>
    <xf numFmtId="164" fontId="10" fillId="0" borderId="17" xfId="0" applyNumberFormat="1" applyFont="1" applyBorder="1" applyAlignment="1">
      <alignment horizontal="left" vertical="center" wrapText="1" indent="1"/>
    </xf>
    <xf numFmtId="164" fontId="10" fillId="0" borderId="24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25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49" xfId="0" applyNumberFormat="1" applyFont="1" applyBorder="1" applyAlignment="1">
      <alignment horizontal="left" vertical="center" wrapText="1" indent="1"/>
    </xf>
    <xf numFmtId="164" fontId="10" fillId="0" borderId="53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17" xfId="0" applyNumberFormat="1" applyFont="1" applyBorder="1" applyAlignment="1" applyProtection="1">
      <alignment horizontal="left" vertical="center" wrapText="1" indent="1"/>
      <protection locked="0"/>
    </xf>
    <xf numFmtId="164" fontId="10" fillId="0" borderId="0" xfId="0" applyNumberFormat="1" applyFont="1" applyAlignment="1">
      <alignment horizontal="left" vertical="center" wrapText="1" indent="1"/>
    </xf>
    <xf numFmtId="164" fontId="10" fillId="0" borderId="33" xfId="0" applyNumberFormat="1" applyFont="1" applyBorder="1" applyAlignment="1" applyProtection="1">
      <alignment horizontal="left" vertical="center" wrapText="1" indent="1"/>
      <protection locked="0"/>
    </xf>
    <xf numFmtId="164" fontId="10" fillId="0" borderId="35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3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50" xfId="0" applyNumberFormat="1" applyFont="1" applyBorder="1" applyAlignment="1">
      <alignment horizontal="left" vertical="center" wrapText="1" indent="1"/>
    </xf>
    <xf numFmtId="164" fontId="9" fillId="0" borderId="11" xfId="0" applyNumberFormat="1" applyFont="1" applyBorder="1" applyAlignment="1">
      <alignment horizontal="left" vertical="center" wrapText="1" indent="1"/>
    </xf>
    <xf numFmtId="164" fontId="9" fillId="0" borderId="12" xfId="0" applyNumberFormat="1" applyFont="1" applyBorder="1" applyAlignment="1">
      <alignment horizontal="right" vertical="center" wrapText="1" indent="1"/>
    </xf>
    <xf numFmtId="164" fontId="9" fillId="0" borderId="13" xfId="0" applyNumberFormat="1" applyFont="1" applyBorder="1" applyAlignment="1">
      <alignment horizontal="right" vertical="center" wrapText="1" indent="1"/>
    </xf>
    <xf numFmtId="164" fontId="0" fillId="0" borderId="54" xfId="0" applyNumberFormat="1" applyBorder="1" applyAlignment="1">
      <alignment horizontal="left" vertical="center" wrapText="1" indent="1"/>
    </xf>
    <xf numFmtId="164" fontId="10" fillId="0" borderId="26" xfId="0" applyNumberFormat="1" applyFont="1" applyBorder="1" applyAlignment="1">
      <alignment horizontal="left" vertical="center" wrapText="1" indent="1"/>
    </xf>
    <xf numFmtId="164" fontId="14" fillId="0" borderId="27" xfId="0" applyNumberFormat="1" applyFont="1" applyBorder="1" applyAlignment="1">
      <alignment horizontal="right" vertical="center" wrapText="1" indent="1"/>
    </xf>
    <xf numFmtId="164" fontId="10" fillId="0" borderId="28" xfId="0" applyNumberFormat="1" applyFont="1" applyBorder="1" applyAlignment="1" applyProtection="1">
      <alignment horizontal="right" vertical="center" wrapText="1" indent="1"/>
      <protection locked="0"/>
    </xf>
    <xf numFmtId="164" fontId="14" fillId="0" borderId="24" xfId="0" applyNumberFormat="1" applyFont="1" applyBorder="1" applyAlignment="1">
      <alignment horizontal="right" vertical="center" wrapText="1" indent="1"/>
    </xf>
    <xf numFmtId="164" fontId="10" fillId="0" borderId="27" xfId="0" applyNumberFormat="1" applyFont="1" applyBorder="1" applyAlignment="1" applyProtection="1">
      <alignment horizontal="right" vertical="center" wrapText="1" indent="1"/>
      <protection locked="0"/>
    </xf>
    <xf numFmtId="164" fontId="8" fillId="0" borderId="11" xfId="0" applyNumberFormat="1" applyFont="1" applyBorder="1" applyAlignment="1">
      <alignment horizontal="left" vertical="center" wrapText="1" indent="1"/>
    </xf>
    <xf numFmtId="164" fontId="9" fillId="0" borderId="12" xfId="0" applyNumberFormat="1" applyFont="1" applyBorder="1" applyAlignment="1" applyProtection="1">
      <alignment horizontal="right" vertical="center" wrapText="1" indent="1"/>
      <protection locked="0"/>
    </xf>
    <xf numFmtId="164" fontId="9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11" xfId="0" applyNumberFormat="1" applyFont="1" applyBorder="1" applyAlignment="1">
      <alignment horizontal="left" vertical="center" wrapText="1" indent="1"/>
    </xf>
    <xf numFmtId="164" fontId="20" fillId="0" borderId="16" xfId="0" applyNumberFormat="1" applyFont="1" applyBorder="1" applyAlignment="1">
      <alignment horizontal="right" vertical="center" wrapText="1" indent="1"/>
    </xf>
    <xf numFmtId="164" fontId="20" fillId="0" borderId="55" xfId="0" applyNumberFormat="1" applyFont="1" applyBorder="1" applyAlignment="1">
      <alignment horizontal="left" vertical="center" wrapText="1" indent="1"/>
    </xf>
    <xf numFmtId="164" fontId="20" fillId="0" borderId="22" xfId="0" applyNumberFormat="1" applyFont="1" applyBorder="1" applyAlignment="1">
      <alignment horizontal="left" vertical="center" wrapText="1" indent="1"/>
    </xf>
    <xf numFmtId="164" fontId="20" fillId="0" borderId="56" xfId="0" applyNumberFormat="1" applyFont="1" applyBorder="1" applyAlignment="1">
      <alignment horizontal="right" vertical="center" wrapText="1" indent="1"/>
    </xf>
    <xf numFmtId="0" fontId="21" fillId="0" borderId="0" xfId="56" applyFont="1">
      <alignment/>
      <protection/>
    </xf>
    <xf numFmtId="164" fontId="22" fillId="0" borderId="0" xfId="56" applyNumberFormat="1" applyFont="1" applyAlignment="1">
      <alignment horizontal="center" vertical="center"/>
      <protection/>
    </xf>
    <xf numFmtId="0" fontId="16" fillId="0" borderId="0" xfId="0" applyFont="1" applyAlignment="1">
      <alignment horizontal="right"/>
    </xf>
    <xf numFmtId="0" fontId="23" fillId="0" borderId="0" xfId="0" applyFont="1" applyAlignment="1">
      <alignment/>
    </xf>
    <xf numFmtId="0" fontId="9" fillId="0" borderId="22" xfId="56" applyFont="1" applyBorder="1" applyAlignment="1">
      <alignment horizontal="center" vertical="center" wrapText="1"/>
      <protection/>
    </xf>
    <xf numFmtId="0" fontId="9" fillId="0" borderId="18" xfId="56" applyFont="1" applyBorder="1" applyAlignment="1">
      <alignment horizontal="center" vertical="center" wrapText="1"/>
      <protection/>
    </xf>
    <xf numFmtId="0" fontId="9" fillId="0" borderId="23" xfId="56" applyFont="1" applyBorder="1" applyAlignment="1">
      <alignment horizontal="center" vertical="center" wrapText="1"/>
      <protection/>
    </xf>
    <xf numFmtId="0" fontId="10" fillId="0" borderId="11" xfId="56" applyFont="1" applyBorder="1" applyAlignment="1">
      <alignment horizontal="center" vertical="center"/>
      <protection/>
    </xf>
    <xf numFmtId="0" fontId="10" fillId="0" borderId="12" xfId="56" applyFont="1" applyBorder="1" applyAlignment="1">
      <alignment horizontal="center" vertical="center"/>
      <protection/>
    </xf>
    <xf numFmtId="0" fontId="10" fillId="0" borderId="13" xfId="56" applyFont="1" applyBorder="1" applyAlignment="1">
      <alignment horizontal="center" vertical="center"/>
      <protection/>
    </xf>
    <xf numFmtId="0" fontId="10" fillId="0" borderId="22" xfId="56" applyFont="1" applyBorder="1" applyAlignment="1">
      <alignment horizontal="center" vertical="center"/>
      <protection/>
    </xf>
    <xf numFmtId="0" fontId="10" fillId="0" borderId="20" xfId="56" applyFont="1" applyBorder="1">
      <alignment/>
      <protection/>
    </xf>
    <xf numFmtId="166" fontId="10" fillId="0" borderId="56" xfId="40" applyNumberFormat="1" applyFont="1" applyBorder="1" applyAlignment="1" applyProtection="1">
      <alignment/>
      <protection locked="0"/>
    </xf>
    <xf numFmtId="0" fontId="10" fillId="0" borderId="17" xfId="56" applyFont="1" applyBorder="1" applyAlignment="1">
      <alignment horizontal="center" vertical="center"/>
      <protection/>
    </xf>
    <xf numFmtId="0" fontId="18" fillId="0" borderId="24" xfId="0" applyFont="1" applyBorder="1" applyAlignment="1">
      <alignment horizontal="justify" wrapText="1"/>
    </xf>
    <xf numFmtId="166" fontId="10" fillId="0" borderId="19" xfId="40" applyNumberFormat="1" applyFont="1" applyBorder="1" applyAlignment="1" applyProtection="1">
      <alignment/>
      <protection locked="0"/>
    </xf>
    <xf numFmtId="0" fontId="18" fillId="0" borderId="24" xfId="0" applyFont="1" applyBorder="1" applyAlignment="1">
      <alignment wrapText="1"/>
    </xf>
    <xf numFmtId="0" fontId="10" fillId="0" borderId="33" xfId="56" applyFont="1" applyBorder="1" applyAlignment="1">
      <alignment horizontal="center" vertical="center"/>
      <protection/>
    </xf>
    <xf numFmtId="166" fontId="10" fillId="0" borderId="42" xfId="40" applyNumberFormat="1" applyFont="1" applyBorder="1" applyAlignment="1" applyProtection="1">
      <alignment/>
      <protection locked="0"/>
    </xf>
    <xf numFmtId="0" fontId="18" fillId="0" borderId="41" xfId="0" applyFont="1" applyBorder="1" applyAlignment="1">
      <alignment wrapText="1"/>
    </xf>
    <xf numFmtId="166" fontId="9" fillId="0" borderId="13" xfId="40" applyNumberFormat="1" applyFont="1" applyBorder="1" applyAlignment="1">
      <alignment/>
    </xf>
    <xf numFmtId="164" fontId="10" fillId="0" borderId="17" xfId="0" applyNumberFormat="1" applyFont="1" applyBorder="1" applyAlignment="1">
      <alignment horizontal="left" vertical="center" wrapText="1" indent="6"/>
    </xf>
    <xf numFmtId="164" fontId="10" fillId="0" borderId="17" xfId="0" applyNumberFormat="1" applyFont="1" applyBorder="1" applyAlignment="1">
      <alignment horizontal="left" vertical="center" wrapText="1" indent="3"/>
    </xf>
    <xf numFmtId="164" fontId="10" fillId="0" borderId="57" xfId="0" applyNumberFormat="1" applyFont="1" applyBorder="1" applyAlignment="1" applyProtection="1">
      <alignment horizontal="right" vertical="center" wrapText="1" indent="1"/>
      <protection locked="0"/>
    </xf>
    <xf numFmtId="164" fontId="14" fillId="0" borderId="26" xfId="0" applyNumberFormat="1" applyFont="1" applyBorder="1" applyAlignment="1">
      <alignment horizontal="left" vertical="center" wrapText="1" indent="1"/>
    </xf>
    <xf numFmtId="164" fontId="14" fillId="0" borderId="20" xfId="0" applyNumberFormat="1" applyFont="1" applyBorder="1" applyAlignment="1">
      <alignment horizontal="right" vertical="center" wrapText="1" indent="1"/>
    </xf>
    <xf numFmtId="164" fontId="10" fillId="0" borderId="17" xfId="0" applyNumberFormat="1" applyFont="1" applyBorder="1" applyAlignment="1">
      <alignment horizontal="left" vertical="center" wrapText="1" indent="2"/>
    </xf>
    <xf numFmtId="164" fontId="10" fillId="0" borderId="24" xfId="0" applyNumberFormat="1" applyFont="1" applyBorder="1" applyAlignment="1">
      <alignment horizontal="left" vertical="center" wrapText="1" indent="2"/>
    </xf>
    <xf numFmtId="164" fontId="14" fillId="0" borderId="24" xfId="0" applyNumberFormat="1" applyFont="1" applyBorder="1" applyAlignment="1">
      <alignment horizontal="left" vertical="center" wrapText="1" indent="1"/>
    </xf>
    <xf numFmtId="164" fontId="10" fillId="0" borderId="31" xfId="0" applyNumberFormat="1" applyFont="1" applyBorder="1" applyAlignment="1" applyProtection="1">
      <alignment horizontal="left" vertical="center" wrapText="1" indent="1"/>
      <protection locked="0"/>
    </xf>
    <xf numFmtId="164" fontId="10" fillId="0" borderId="31" xfId="0" applyNumberFormat="1" applyFont="1" applyBorder="1" applyAlignment="1">
      <alignment horizontal="left" vertical="center" wrapText="1" indent="2"/>
    </xf>
    <xf numFmtId="164" fontId="10" fillId="0" borderId="33" xfId="0" applyNumberFormat="1" applyFont="1" applyBorder="1" applyAlignment="1">
      <alignment horizontal="left" vertical="center" wrapText="1" indent="2"/>
    </xf>
    <xf numFmtId="164" fontId="7" fillId="0" borderId="0" xfId="0" applyNumberFormat="1" applyFont="1" applyAlignment="1">
      <alignment horizontal="right" wrapText="1"/>
    </xf>
    <xf numFmtId="164" fontId="9" fillId="0" borderId="29" xfId="0" applyNumberFormat="1" applyFont="1" applyBorder="1" applyAlignment="1">
      <alignment horizontal="center" vertical="center" wrapText="1"/>
    </xf>
    <xf numFmtId="164" fontId="9" fillId="0" borderId="21" xfId="0" applyNumberFormat="1" applyFont="1" applyBorder="1" applyAlignment="1">
      <alignment horizontal="center" vertical="center" wrapText="1"/>
    </xf>
    <xf numFmtId="164" fontId="9" fillId="0" borderId="30" xfId="0" applyNumberFormat="1" applyFont="1" applyBorder="1" applyAlignment="1">
      <alignment horizontal="center" vertical="center" wrapText="1"/>
    </xf>
    <xf numFmtId="164" fontId="10" fillId="0" borderId="17" xfId="0" applyNumberFormat="1" applyFont="1" applyBorder="1" applyAlignment="1" applyProtection="1">
      <alignment vertical="center" wrapText="1"/>
      <protection locked="0"/>
    </xf>
    <xf numFmtId="164" fontId="10" fillId="0" borderId="24" xfId="0" applyNumberFormat="1" applyFont="1" applyBorder="1" applyAlignment="1" applyProtection="1">
      <alignment vertical="center" wrapText="1"/>
      <protection locked="0"/>
    </xf>
    <xf numFmtId="1" fontId="10" fillId="0" borderId="24" xfId="0" applyNumberFormat="1" applyFont="1" applyBorder="1" applyAlignment="1" applyProtection="1">
      <alignment horizontal="right" vertical="center" wrapText="1"/>
      <protection locked="0"/>
    </xf>
    <xf numFmtId="164" fontId="10" fillId="0" borderId="25" xfId="0" applyNumberFormat="1" applyFont="1" applyBorder="1" applyAlignment="1">
      <alignment vertical="center" wrapText="1"/>
    </xf>
    <xf numFmtId="1" fontId="10" fillId="0" borderId="24" xfId="0" applyNumberFormat="1" applyFont="1" applyBorder="1" applyAlignment="1" applyProtection="1">
      <alignment vertical="center" wrapText="1"/>
      <protection locked="0"/>
    </xf>
    <xf numFmtId="164" fontId="0" fillId="0" borderId="26" xfId="0" applyNumberFormat="1" applyBorder="1" applyAlignment="1" applyProtection="1">
      <alignment vertical="center" wrapText="1"/>
      <protection locked="0"/>
    </xf>
    <xf numFmtId="164" fontId="10" fillId="0" borderId="35" xfId="0" applyNumberFormat="1" applyFont="1" applyBorder="1" applyAlignment="1" applyProtection="1">
      <alignment vertical="center" wrapText="1"/>
      <protection locked="0"/>
    </xf>
    <xf numFmtId="1" fontId="10" fillId="0" borderId="35" xfId="0" applyNumberFormat="1" applyFont="1" applyBorder="1" applyAlignment="1" applyProtection="1">
      <alignment vertical="center" wrapText="1"/>
      <protection locked="0"/>
    </xf>
    <xf numFmtId="164" fontId="10" fillId="0" borderId="34" xfId="0" applyNumberFormat="1" applyFont="1" applyBorder="1" applyAlignment="1">
      <alignment vertical="center" wrapText="1"/>
    </xf>
    <xf numFmtId="164" fontId="8" fillId="0" borderId="11" xfId="0" applyNumberFormat="1" applyFont="1" applyBorder="1" applyAlignment="1">
      <alignment horizontal="left" vertical="center" wrapText="1"/>
    </xf>
    <xf numFmtId="164" fontId="9" fillId="0" borderId="12" xfId="0" applyNumberFormat="1" applyFont="1" applyBorder="1" applyAlignment="1">
      <alignment vertical="center" wrapText="1"/>
    </xf>
    <xf numFmtId="164" fontId="9" fillId="33" borderId="12" xfId="0" applyNumberFormat="1" applyFont="1" applyFill="1" applyBorder="1" applyAlignment="1">
      <alignment vertical="center" wrapText="1"/>
    </xf>
    <xf numFmtId="164" fontId="9" fillId="0" borderId="13" xfId="0" applyNumberFormat="1" applyFont="1" applyBorder="1" applyAlignment="1">
      <alignment vertical="center" wrapText="1"/>
    </xf>
    <xf numFmtId="164" fontId="20" fillId="0" borderId="0" xfId="0" applyNumberFormat="1" applyFont="1" applyAlignment="1">
      <alignment vertical="center" wrapText="1"/>
    </xf>
    <xf numFmtId="164" fontId="24" fillId="0" borderId="17" xfId="0" applyNumberFormat="1" applyFont="1" applyBorder="1" applyAlignment="1" applyProtection="1">
      <alignment horizontal="left" vertical="center" wrapText="1" indent="1"/>
      <protection locked="0"/>
    </xf>
    <xf numFmtId="164" fontId="24" fillId="0" borderId="24" xfId="0" applyNumberFormat="1" applyFont="1" applyBorder="1" applyAlignment="1" applyProtection="1">
      <alignment vertical="center" wrapText="1"/>
      <protection locked="0"/>
    </xf>
    <xf numFmtId="1" fontId="24" fillId="0" borderId="24" xfId="0" applyNumberFormat="1" applyFont="1" applyBorder="1" applyAlignment="1" applyProtection="1">
      <alignment vertical="center" wrapText="1"/>
      <protection locked="0"/>
    </xf>
    <xf numFmtId="164" fontId="24" fillId="0" borderId="25" xfId="0" applyNumberFormat="1" applyFont="1" applyBorder="1" applyAlignment="1">
      <alignment vertical="center" wrapText="1"/>
    </xf>
    <xf numFmtId="164" fontId="24" fillId="0" borderId="33" xfId="0" applyNumberFormat="1" applyFont="1" applyBorder="1" applyAlignment="1" applyProtection="1">
      <alignment horizontal="left" vertical="center" wrapText="1" indent="1"/>
      <protection locked="0"/>
    </xf>
    <xf numFmtId="164" fontId="24" fillId="0" borderId="35" xfId="0" applyNumberFormat="1" applyFont="1" applyBorder="1" applyAlignment="1" applyProtection="1">
      <alignment vertical="center" wrapText="1"/>
      <protection locked="0"/>
    </xf>
    <xf numFmtId="164" fontId="24" fillId="0" borderId="34" xfId="0" applyNumberFormat="1" applyFont="1" applyBorder="1" applyAlignment="1">
      <alignment vertical="center" wrapText="1"/>
    </xf>
    <xf numFmtId="164" fontId="8" fillId="0" borderId="12" xfId="0" applyNumberFormat="1" applyFont="1" applyBorder="1" applyAlignment="1">
      <alignment vertical="center" wrapText="1"/>
    </xf>
    <xf numFmtId="164" fontId="8" fillId="33" borderId="12" xfId="0" applyNumberFormat="1" applyFont="1" applyFill="1" applyBorder="1" applyAlignment="1">
      <alignment vertical="center" wrapText="1"/>
    </xf>
    <xf numFmtId="164" fontId="8" fillId="0" borderId="13" xfId="0" applyNumberFormat="1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 indent="1"/>
    </xf>
    <xf numFmtId="164" fontId="4" fillId="0" borderId="0" xfId="0" applyNumberFormat="1" applyFont="1" applyAlignment="1">
      <alignment horizontal="left" vertical="center" wrapText="1"/>
    </xf>
    <xf numFmtId="164" fontId="4" fillId="0" borderId="0" xfId="0" applyNumberFormat="1" applyFont="1" applyAlignment="1">
      <alignment vertical="center" wrapText="1"/>
    </xf>
    <xf numFmtId="164" fontId="24" fillId="0" borderId="0" xfId="0" applyNumberFormat="1" applyFont="1" applyAlignment="1">
      <alignment vertical="center" wrapText="1"/>
    </xf>
    <xf numFmtId="0" fontId="18" fillId="0" borderId="0" xfId="0" applyFont="1" applyAlignment="1" applyProtection="1">
      <alignment horizontal="right" vertical="top"/>
      <protection locked="0"/>
    </xf>
    <xf numFmtId="0" fontId="8" fillId="0" borderId="18" xfId="0" applyFont="1" applyBorder="1" applyAlignment="1">
      <alignment horizontal="center" vertical="center"/>
    </xf>
    <xf numFmtId="0" fontId="8" fillId="0" borderId="23" xfId="0" applyFont="1" applyBorder="1" applyAlignment="1">
      <alignment horizontal="right" vertical="center" indent="1"/>
    </xf>
    <xf numFmtId="0" fontId="5" fillId="0" borderId="0" xfId="0" applyFont="1" applyAlignment="1">
      <alignment vertical="center"/>
    </xf>
    <xf numFmtId="0" fontId="8" fillId="0" borderId="58" xfId="0" applyFont="1" applyBorder="1" applyAlignment="1">
      <alignment vertical="center"/>
    </xf>
    <xf numFmtId="0" fontId="8" fillId="0" borderId="59" xfId="0" applyFont="1" applyBorder="1" applyAlignment="1">
      <alignment vertical="center"/>
    </xf>
    <xf numFmtId="0" fontId="8" fillId="0" borderId="41" xfId="0" applyFont="1" applyBorder="1" applyAlignment="1">
      <alignment horizontal="center" vertical="center"/>
    </xf>
    <xf numFmtId="0" fontId="8" fillId="0" borderId="60" xfId="0" applyFont="1" applyBorder="1" applyAlignment="1">
      <alignment horizontal="right" vertical="center" inden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20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right" vertical="center" wrapText="1" inden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164" fontId="8" fillId="0" borderId="42" xfId="0" applyNumberFormat="1" applyFont="1" applyBorder="1" applyAlignment="1">
      <alignment horizontal="right" vertical="center" wrapText="1" indent="1"/>
    </xf>
    <xf numFmtId="0" fontId="16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 indent="1"/>
    </xf>
    <xf numFmtId="0" fontId="11" fillId="0" borderId="30" xfId="0" applyFont="1" applyBorder="1" applyAlignment="1">
      <alignment horizontal="left" vertical="center" wrapText="1" indent="1"/>
    </xf>
    <xf numFmtId="0" fontId="25" fillId="0" borderId="0" xfId="0" applyFont="1" applyAlignment="1">
      <alignment vertical="center" wrapText="1"/>
    </xf>
    <xf numFmtId="0" fontId="9" fillId="0" borderId="17" xfId="0" applyFont="1" applyBorder="1" applyAlignment="1">
      <alignment horizontal="center" vertical="center" wrapText="1"/>
    </xf>
    <xf numFmtId="49" fontId="10" fillId="0" borderId="24" xfId="0" applyNumberFormat="1" applyFont="1" applyBorder="1" applyAlignment="1">
      <alignment horizontal="center" vertical="center" wrapText="1"/>
    </xf>
    <xf numFmtId="0" fontId="12" fillId="0" borderId="32" xfId="0" applyFont="1" applyBorder="1" applyAlignment="1">
      <alignment horizontal="left" vertical="center" wrapText="1" indent="1"/>
    </xf>
    <xf numFmtId="0" fontId="21" fillId="0" borderId="0" xfId="0" applyFont="1" applyAlignment="1">
      <alignment vertical="center" wrapText="1"/>
    </xf>
    <xf numFmtId="0" fontId="12" fillId="0" borderId="25" xfId="0" applyFont="1" applyBorder="1" applyAlignment="1">
      <alignment horizontal="left" vertical="center" wrapText="1" indent="1"/>
    </xf>
    <xf numFmtId="0" fontId="12" fillId="0" borderId="45" xfId="0" applyFont="1" applyBorder="1" applyAlignment="1">
      <alignment horizontal="left" vertical="center" wrapText="1" indent="1"/>
    </xf>
    <xf numFmtId="0" fontId="9" fillId="0" borderId="22" xfId="0" applyFont="1" applyBorder="1" applyAlignment="1">
      <alignment horizontal="center" vertical="center" wrapText="1"/>
    </xf>
    <xf numFmtId="164" fontId="10" fillId="0" borderId="23" xfId="0" applyNumberFormat="1" applyFont="1" applyBorder="1" applyAlignment="1" applyProtection="1">
      <alignment horizontal="right" vertical="center" wrapText="1" indent="1"/>
      <protection locked="0"/>
    </xf>
    <xf numFmtId="0" fontId="9" fillId="0" borderId="26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49" fontId="10" fillId="0" borderId="35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0" fontId="12" fillId="0" borderId="34" xfId="0" applyFont="1" applyBorder="1" applyAlignment="1">
      <alignment horizontal="left" vertical="center" wrapText="1" indent="1"/>
    </xf>
    <xf numFmtId="49" fontId="10" fillId="0" borderId="18" xfId="56" applyNumberFormat="1" applyFont="1" applyBorder="1" applyAlignment="1">
      <alignment horizontal="left" vertical="center" wrapText="1" indent="1"/>
      <protection/>
    </xf>
    <xf numFmtId="0" fontId="13" fillId="0" borderId="32" xfId="0" applyFont="1" applyBorder="1" applyAlignment="1">
      <alignment horizontal="left" vertical="center" wrapText="1" indent="1"/>
    </xf>
    <xf numFmtId="164" fontId="14" fillId="0" borderId="23" xfId="0" applyNumberFormat="1" applyFont="1" applyBorder="1" applyAlignment="1">
      <alignment horizontal="right" vertical="center" wrapText="1" indent="1"/>
    </xf>
    <xf numFmtId="49" fontId="10" fillId="0" borderId="24" xfId="56" applyNumberFormat="1" applyFont="1" applyBorder="1" applyAlignment="1">
      <alignment horizontal="left" vertical="center" wrapText="1" indent="1"/>
      <protection/>
    </xf>
    <xf numFmtId="0" fontId="13" fillId="0" borderId="25" xfId="0" applyFont="1" applyBorder="1" applyAlignment="1">
      <alignment horizontal="left" vertical="center" wrapText="1" indent="1"/>
    </xf>
    <xf numFmtId="164" fontId="14" fillId="0" borderId="25" xfId="0" applyNumberFormat="1" applyFont="1" applyBorder="1" applyAlignment="1">
      <alignment horizontal="right" vertical="center" wrapText="1" indent="1"/>
    </xf>
    <xf numFmtId="0" fontId="9" fillId="0" borderId="44" xfId="0" applyFont="1" applyBorder="1" applyAlignment="1">
      <alignment horizontal="center" vertical="center" wrapText="1"/>
    </xf>
    <xf numFmtId="49" fontId="10" fillId="0" borderId="41" xfId="56" applyNumberFormat="1" applyFont="1" applyBorder="1" applyAlignment="1">
      <alignment horizontal="left" vertical="center" wrapText="1" indent="1"/>
      <protection/>
    </xf>
    <xf numFmtId="164" fontId="10" fillId="0" borderId="45" xfId="0" applyNumberFormat="1" applyFont="1" applyBorder="1" applyAlignment="1" applyProtection="1">
      <alignment horizontal="right" vertical="center" wrapText="1" indent="1"/>
      <protection locked="0"/>
    </xf>
    <xf numFmtId="0" fontId="9" fillId="0" borderId="3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64" fontId="9" fillId="0" borderId="16" xfId="0" applyNumberFormat="1" applyFont="1" applyBorder="1" applyAlignment="1" applyProtection="1">
      <alignment horizontal="right" vertical="center" wrapText="1" indent="1"/>
      <protection locked="0"/>
    </xf>
    <xf numFmtId="0" fontId="9" fillId="0" borderId="14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164" fontId="16" fillId="0" borderId="62" xfId="0" applyNumberFormat="1" applyFont="1" applyBorder="1" applyAlignment="1">
      <alignment horizontal="right" vertical="center" wrapText="1" indent="1"/>
    </xf>
    <xf numFmtId="49" fontId="9" fillId="0" borderId="12" xfId="56" applyNumberFormat="1" applyFont="1" applyBorder="1" applyAlignment="1">
      <alignment horizontal="left" vertical="center" wrapText="1" indent="1"/>
      <protection/>
    </xf>
    <xf numFmtId="164" fontId="9" fillId="0" borderId="16" xfId="0" applyNumberFormat="1" applyFont="1" applyBorder="1" applyAlignment="1">
      <alignment horizontal="right" vertical="center" wrapText="1" indent="1"/>
    </xf>
    <xf numFmtId="0" fontId="12" fillId="0" borderId="23" xfId="0" applyFont="1" applyBorder="1" applyAlignment="1">
      <alignment horizontal="left" vertical="center" wrapText="1" indent="1"/>
    </xf>
    <xf numFmtId="164" fontId="10" fillId="0" borderId="62" xfId="0" applyNumberFormat="1" applyFont="1" applyBorder="1" applyAlignment="1" applyProtection="1">
      <alignment horizontal="right" vertical="center" wrapText="1" indent="1"/>
      <protection locked="0"/>
    </xf>
    <xf numFmtId="0" fontId="12" fillId="0" borderId="30" xfId="0" applyFont="1" applyBorder="1" applyAlignment="1">
      <alignment horizontal="left" vertical="center" wrapText="1" indent="1"/>
    </xf>
    <xf numFmtId="0" fontId="11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wrapText="1"/>
    </xf>
    <xf numFmtId="0" fontId="17" fillId="0" borderId="13" xfId="0" applyFont="1" applyBorder="1" applyAlignment="1">
      <alignment horizontal="left" vertical="center" wrapText="1" inden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 indent="1"/>
    </xf>
    <xf numFmtId="164" fontId="9" fillId="0" borderId="0" xfId="0" applyNumberFormat="1" applyFont="1" applyAlignment="1">
      <alignment horizontal="right" vertical="center" wrapText="1" inden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 wrapText="1" indent="1"/>
    </xf>
    <xf numFmtId="0" fontId="9" fillId="0" borderId="36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49" fontId="10" fillId="0" borderId="20" xfId="56" applyNumberFormat="1" applyFont="1" applyBorder="1" applyAlignment="1">
      <alignment horizontal="left" vertical="center" wrapText="1" indent="1"/>
      <protection/>
    </xf>
    <xf numFmtId="0" fontId="10" fillId="0" borderId="23" xfId="56" applyFont="1" applyBorder="1" applyAlignment="1">
      <alignment horizontal="left" vertical="center" wrapText="1" indent="1"/>
      <protection/>
    </xf>
    <xf numFmtId="164" fontId="10" fillId="0" borderId="38" xfId="0" applyNumberFormat="1" applyFont="1" applyBorder="1" applyAlignment="1" applyProtection="1">
      <alignment horizontal="right" vertical="center" wrapText="1" indent="1"/>
      <protection locked="0"/>
    </xf>
    <xf numFmtId="0" fontId="10" fillId="0" borderId="25" xfId="56" applyFont="1" applyBorder="1" applyAlignment="1">
      <alignment horizontal="left" vertical="center" wrapText="1" indent="1"/>
      <protection/>
    </xf>
    <xf numFmtId="164" fontId="10" fillId="0" borderId="19" xfId="0" applyNumberFormat="1" applyFont="1" applyBorder="1" applyAlignment="1" applyProtection="1">
      <alignment horizontal="right" vertical="center" wrapText="1" indent="1"/>
      <protection locked="0"/>
    </xf>
    <xf numFmtId="0" fontId="10" fillId="0" borderId="25" xfId="56" applyFont="1" applyBorder="1" applyAlignment="1">
      <alignment horizontal="left" indent="7"/>
      <protection/>
    </xf>
    <xf numFmtId="0" fontId="12" fillId="0" borderId="25" xfId="0" applyFont="1" applyBorder="1" applyAlignment="1">
      <alignment horizontal="left" vertical="center" wrapText="1" indent="6"/>
    </xf>
    <xf numFmtId="0" fontId="10" fillId="0" borderId="32" xfId="56" applyFont="1" applyBorder="1" applyAlignment="1">
      <alignment horizontal="left" vertical="center" wrapText="1" indent="6"/>
      <protection/>
    </xf>
    <xf numFmtId="0" fontId="10" fillId="0" borderId="25" xfId="56" applyFont="1" applyBorder="1" applyAlignment="1">
      <alignment horizontal="left" vertical="center" wrapText="1" indent="6"/>
      <protection/>
    </xf>
    <xf numFmtId="49" fontId="10" fillId="0" borderId="35" xfId="56" applyNumberFormat="1" applyFont="1" applyBorder="1" applyAlignment="1">
      <alignment horizontal="left" vertical="center" wrapText="1" indent="1"/>
      <protection/>
    </xf>
    <xf numFmtId="0" fontId="10" fillId="0" borderId="45" xfId="56" applyFont="1" applyBorder="1" applyAlignment="1">
      <alignment horizontal="left" vertical="center" wrapText="1" indent="6"/>
      <protection/>
    </xf>
    <xf numFmtId="164" fontId="10" fillId="0" borderId="42" xfId="0" applyNumberFormat="1" applyFont="1" applyBorder="1" applyAlignment="1" applyProtection="1">
      <alignment horizontal="right" vertical="center" wrapText="1" indent="1"/>
      <protection locked="0"/>
    </xf>
    <xf numFmtId="0" fontId="9" fillId="0" borderId="13" xfId="56" applyFont="1" applyBorder="1" applyAlignment="1">
      <alignment horizontal="left" vertical="center" wrapText="1" indent="1"/>
      <protection/>
    </xf>
    <xf numFmtId="167" fontId="0" fillId="0" borderId="0" xfId="0" applyNumberFormat="1" applyAlignment="1">
      <alignment vertical="center" wrapText="1"/>
    </xf>
    <xf numFmtId="0" fontId="12" fillId="0" borderId="45" xfId="0" applyFont="1" applyBorder="1" applyAlignment="1">
      <alignment horizontal="left" vertical="center" wrapText="1" indent="6"/>
    </xf>
    <xf numFmtId="0" fontId="9" fillId="0" borderId="46" xfId="56" applyFont="1" applyBorder="1" applyAlignment="1">
      <alignment horizontal="left" vertical="center" wrapText="1" indent="1"/>
      <protection/>
    </xf>
    <xf numFmtId="0" fontId="11" fillId="0" borderId="43" xfId="0" applyFont="1" applyBorder="1" applyAlignment="1">
      <alignment horizontal="left" vertical="center" wrapText="1" indent="1"/>
    </xf>
    <xf numFmtId="164" fontId="9" fillId="0" borderId="15" xfId="0" applyNumberFormat="1" applyFont="1" applyBorder="1" applyAlignment="1">
      <alignment horizontal="right" vertical="center" wrapText="1" indent="1"/>
    </xf>
    <xf numFmtId="0" fontId="12" fillId="0" borderId="56" xfId="0" applyFont="1" applyBorder="1" applyAlignment="1">
      <alignment horizontal="left" vertical="center" wrapText="1" indent="1"/>
    </xf>
    <xf numFmtId="0" fontId="12" fillId="0" borderId="64" xfId="0" applyFont="1" applyBorder="1" applyAlignment="1">
      <alignment horizontal="left" vertical="center" wrapText="1" indent="1"/>
    </xf>
    <xf numFmtId="0" fontId="9" fillId="0" borderId="0" xfId="0" applyFont="1" applyAlignment="1">
      <alignment horizontal="center" vertical="center" wrapText="1"/>
    </xf>
    <xf numFmtId="0" fontId="19" fillId="0" borderId="12" xfId="0" applyFont="1" applyBorder="1" applyAlignment="1">
      <alignment vertical="center" wrapText="1"/>
    </xf>
    <xf numFmtId="164" fontId="9" fillId="0" borderId="28" xfId="0" applyNumberFormat="1" applyFont="1" applyBorder="1" applyAlignment="1" applyProtection="1">
      <alignment horizontal="right" vertical="center" wrapText="1" indent="1"/>
      <protection locked="0"/>
    </xf>
    <xf numFmtId="49" fontId="10" fillId="0" borderId="12" xfId="56" applyNumberFormat="1" applyFont="1" applyBorder="1" applyAlignment="1">
      <alignment horizontal="left" vertical="center" wrapText="1" indent="1"/>
      <protection/>
    </xf>
    <xf numFmtId="0" fontId="11" fillId="0" borderId="28" xfId="0" applyFont="1" applyBorder="1" applyAlignment="1">
      <alignment horizontal="left" vertical="center" wrapText="1" indent="1"/>
    </xf>
    <xf numFmtId="0" fontId="20" fillId="0" borderId="11" xfId="0" applyFont="1" applyBorder="1" applyAlignment="1">
      <alignment horizontal="left" vertical="center"/>
    </xf>
    <xf numFmtId="0" fontId="0" fillId="0" borderId="63" xfId="0" applyBorder="1" applyAlignment="1">
      <alignment vertical="center" wrapText="1"/>
    </xf>
    <xf numFmtId="0" fontId="20" fillId="0" borderId="65" xfId="0" applyFont="1" applyBorder="1" applyAlignment="1">
      <alignment vertical="center" wrapText="1"/>
    </xf>
    <xf numFmtId="3" fontId="20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24" fillId="0" borderId="0" xfId="0" applyNumberFormat="1" applyFont="1" applyAlignment="1" applyProtection="1">
      <alignment vertical="center" wrapText="1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49" fontId="8" fillId="0" borderId="23" xfId="0" applyNumberFormat="1" applyFont="1" applyBorder="1" applyAlignment="1" applyProtection="1">
      <alignment horizontal="right" vertical="center"/>
      <protection locked="0"/>
    </xf>
    <xf numFmtId="0" fontId="8" fillId="0" borderId="41" xfId="0" applyFont="1" applyBorder="1" applyAlignment="1" applyProtection="1">
      <alignment horizontal="center" vertical="center"/>
      <protection locked="0"/>
    </xf>
    <xf numFmtId="49" fontId="8" fillId="0" borderId="60" xfId="0" applyNumberFormat="1" applyFont="1" applyBorder="1" applyAlignment="1" applyProtection="1">
      <alignment horizontal="right" vertical="center"/>
      <protection locked="0"/>
    </xf>
    <xf numFmtId="0" fontId="8" fillId="0" borderId="15" xfId="0" applyFont="1" applyBorder="1" applyAlignment="1">
      <alignment horizontal="center" vertical="center" wrapText="1"/>
    </xf>
    <xf numFmtId="164" fontId="8" fillId="0" borderId="4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 indent="1"/>
    </xf>
    <xf numFmtId="49" fontId="10" fillId="0" borderId="18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164" fontId="10" fillId="0" borderId="30" xfId="0" applyNumberFormat="1" applyFont="1" applyBorder="1" applyAlignment="1" applyProtection="1">
      <alignment horizontal="right" vertical="center" wrapText="1" indent="1"/>
      <protection locked="0"/>
    </xf>
    <xf numFmtId="0" fontId="11" fillId="0" borderId="14" xfId="0" applyFont="1" applyBorder="1" applyAlignment="1">
      <alignment horizontal="center" vertical="center" wrapText="1"/>
    </xf>
    <xf numFmtId="164" fontId="9" fillId="0" borderId="62" xfId="0" applyNumberFormat="1" applyFont="1" applyBorder="1" applyAlignment="1">
      <alignment horizontal="right" vertical="center" wrapText="1" indent="1"/>
    </xf>
    <xf numFmtId="0" fontId="21" fillId="0" borderId="44" xfId="0" applyFont="1" applyBorder="1" applyAlignment="1">
      <alignment vertical="center" wrapText="1"/>
    </xf>
    <xf numFmtId="0" fontId="10" fillId="0" borderId="41" xfId="56" applyFont="1" applyBorder="1" applyAlignment="1">
      <alignment horizontal="left" vertical="center" wrapText="1" indent="1"/>
      <protection/>
    </xf>
    <xf numFmtId="0" fontId="27" fillId="0" borderId="65" xfId="0" applyFont="1" applyBorder="1" applyAlignment="1">
      <alignment horizontal="center" wrapText="1"/>
    </xf>
    <xf numFmtId="0" fontId="9" fillId="0" borderId="65" xfId="56" applyFont="1" applyBorder="1" applyAlignment="1">
      <alignment horizontal="left" vertical="center" wrapText="1" indent="1"/>
      <protection/>
    </xf>
    <xf numFmtId="0" fontId="28" fillId="0" borderId="65" xfId="0" applyFont="1" applyBorder="1" applyAlignment="1">
      <alignment horizontal="center" wrapText="1"/>
    </xf>
    <xf numFmtId="0" fontId="29" fillId="0" borderId="65" xfId="0" applyFont="1" applyBorder="1" applyAlignment="1">
      <alignment horizontal="left" wrapText="1" indent="1"/>
    </xf>
    <xf numFmtId="0" fontId="8" fillId="0" borderId="12" xfId="0" applyFont="1" applyBorder="1" applyAlignment="1">
      <alignment horizontal="left" vertical="center" wrapText="1" inden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20" fillId="0" borderId="14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right" vertical="center" indent="1"/>
    </xf>
    <xf numFmtId="0" fontId="10" fillId="0" borderId="18" xfId="0" applyFont="1" applyBorder="1" applyAlignment="1" applyProtection="1">
      <alignment horizontal="left" vertical="center" indent="1"/>
      <protection locked="0"/>
    </xf>
    <xf numFmtId="3" fontId="10" fillId="0" borderId="23" xfId="0" applyNumberFormat="1" applyFont="1" applyBorder="1" applyAlignment="1" applyProtection="1">
      <alignment horizontal="right" vertical="center" indent="1"/>
      <protection locked="0"/>
    </xf>
    <xf numFmtId="0" fontId="10" fillId="0" borderId="17" xfId="0" applyFont="1" applyBorder="1" applyAlignment="1">
      <alignment horizontal="right" vertical="center" indent="1"/>
    </xf>
    <xf numFmtId="0" fontId="10" fillId="0" borderId="24" xfId="0" applyFont="1" applyBorder="1" applyAlignment="1" applyProtection="1">
      <alignment horizontal="left" vertical="center" indent="1"/>
      <protection locked="0"/>
    </xf>
    <xf numFmtId="3" fontId="10" fillId="0" borderId="25" xfId="0" applyNumberFormat="1" applyFont="1" applyBorder="1" applyAlignment="1" applyProtection="1">
      <alignment horizontal="right" vertical="center" indent="1"/>
      <protection locked="0"/>
    </xf>
    <xf numFmtId="0" fontId="10" fillId="0" borderId="33" xfId="0" applyFont="1" applyBorder="1" applyAlignment="1">
      <alignment horizontal="right" vertical="center" indent="1"/>
    </xf>
    <xf numFmtId="0" fontId="10" fillId="0" borderId="35" xfId="0" applyFont="1" applyBorder="1" applyAlignment="1" applyProtection="1">
      <alignment horizontal="left" vertical="center" indent="1"/>
      <protection locked="0"/>
    </xf>
    <xf numFmtId="3" fontId="10" fillId="0" borderId="34" xfId="0" applyNumberFormat="1" applyFont="1" applyBorder="1" applyAlignment="1" applyProtection="1">
      <alignment horizontal="right" vertical="center" indent="1"/>
      <protection locked="0"/>
    </xf>
    <xf numFmtId="164" fontId="0" fillId="34" borderId="50" xfId="0" applyNumberFormat="1" applyFill="1" applyBorder="1" applyAlignment="1">
      <alignment horizontal="left" vertical="center" wrapText="1" indent="2"/>
    </xf>
    <xf numFmtId="3" fontId="20" fillId="0" borderId="13" xfId="0" applyNumberFormat="1" applyFont="1" applyBorder="1" applyAlignment="1">
      <alignment horizontal="right" vertical="center" indent="1"/>
    </xf>
    <xf numFmtId="0" fontId="0" fillId="0" borderId="0" xfId="0" applyAlignment="1">
      <alignment horizontal="center" vertical="center" wrapText="1"/>
    </xf>
    <xf numFmtId="0" fontId="30" fillId="0" borderId="0" xfId="0" applyFont="1" applyAlignment="1">
      <alignment horizontal="center" wrapText="1"/>
    </xf>
    <xf numFmtId="164" fontId="25" fillId="0" borderId="0" xfId="0" applyNumberFormat="1" applyFont="1" applyAlignment="1">
      <alignment horizontal="center" vertical="center" wrapText="1"/>
    </xf>
    <xf numFmtId="164" fontId="25" fillId="0" borderId="0" xfId="0" applyNumberFormat="1" applyFont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2" fillId="0" borderId="66" xfId="0" applyFont="1" applyBorder="1" applyAlignment="1">
      <alignment horizontal="left" vertical="center" wrapText="1" indent="1"/>
    </xf>
    <xf numFmtId="164" fontId="10" fillId="0" borderId="66" xfId="0" applyNumberFormat="1" applyFont="1" applyBorder="1" applyAlignment="1" applyProtection="1">
      <alignment horizontal="right" vertical="center" wrapText="1" indent="1"/>
      <protection locked="0"/>
    </xf>
    <xf numFmtId="0" fontId="10" fillId="0" borderId="17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left" vertical="center" wrapText="1" indent="1"/>
    </xf>
    <xf numFmtId="164" fontId="10" fillId="0" borderId="47" xfId="0" applyNumberFormat="1" applyFont="1" applyBorder="1" applyAlignment="1" applyProtection="1">
      <alignment horizontal="right" vertical="center" wrapText="1" indent="1"/>
      <protection locked="0"/>
    </xf>
    <xf numFmtId="0" fontId="12" fillId="0" borderId="47" xfId="0" applyFont="1" applyBorder="1" applyAlignment="1">
      <alignment horizontal="left" vertical="center" wrapText="1" indent="8"/>
    </xf>
    <xf numFmtId="0" fontId="10" fillId="0" borderId="20" xfId="0" applyFont="1" applyBorder="1" applyAlignment="1" applyProtection="1">
      <alignment vertical="center" wrapText="1"/>
      <protection locked="0"/>
    </xf>
    <xf numFmtId="0" fontId="10" fillId="0" borderId="24" xfId="0" applyFont="1" applyBorder="1" applyAlignment="1" applyProtection="1">
      <alignment vertical="center" wrapText="1"/>
      <protection locked="0"/>
    </xf>
    <xf numFmtId="0" fontId="10" fillId="0" borderId="33" xfId="0" applyFont="1" applyBorder="1" applyAlignment="1">
      <alignment horizontal="center" vertical="center" wrapText="1"/>
    </xf>
    <xf numFmtId="0" fontId="10" fillId="0" borderId="41" xfId="0" applyFont="1" applyBorder="1" applyAlignment="1" applyProtection="1">
      <alignment vertical="center" wrapText="1"/>
      <protection locked="0"/>
    </xf>
    <xf numFmtId="164" fontId="10" fillId="0" borderId="41" xfId="0" applyNumberFormat="1" applyFont="1" applyBorder="1" applyAlignment="1" applyProtection="1">
      <alignment horizontal="right" vertical="center" wrapText="1" indent="1"/>
      <protection locked="0"/>
    </xf>
    <xf numFmtId="0" fontId="8" fillId="0" borderId="21" xfId="0" applyFont="1" applyBorder="1" applyAlignment="1">
      <alignment vertical="center" wrapText="1"/>
    </xf>
    <xf numFmtId="164" fontId="9" fillId="0" borderId="21" xfId="0" applyNumberFormat="1" applyFont="1" applyBorder="1" applyAlignment="1">
      <alignment vertical="center" wrapText="1"/>
    </xf>
    <xf numFmtId="164" fontId="9" fillId="0" borderId="30" xfId="0" applyNumberFormat="1" applyFont="1" applyBorder="1" applyAlignment="1">
      <alignment vertical="center" wrapText="1"/>
    </xf>
    <xf numFmtId="0" fontId="0" fillId="0" borderId="0" xfId="0" applyAlignment="1">
      <alignment horizontal="right" vertical="center" wrapText="1"/>
    </xf>
    <xf numFmtId="164" fontId="5" fillId="0" borderId="0" xfId="56" applyNumberFormat="1" applyFont="1" applyAlignment="1">
      <alignment horizontal="center" vertical="center"/>
      <protection/>
    </xf>
    <xf numFmtId="164" fontId="6" fillId="0" borderId="10" xfId="56" applyNumberFormat="1" applyFont="1" applyBorder="1" applyAlignment="1">
      <alignment horizontal="left" vertical="center"/>
      <protection/>
    </xf>
    <xf numFmtId="164" fontId="6" fillId="0" borderId="10" xfId="56" applyNumberFormat="1" applyFont="1" applyBorder="1" applyAlignment="1">
      <alignment horizontal="left"/>
      <protection/>
    </xf>
    <xf numFmtId="0" fontId="5" fillId="0" borderId="0" xfId="56" applyFont="1" applyAlignment="1">
      <alignment horizontal="center"/>
      <protection/>
    </xf>
    <xf numFmtId="164" fontId="5" fillId="0" borderId="0" xfId="0" applyNumberFormat="1" applyFont="1" applyAlignment="1">
      <alignment horizontal="center" vertical="center" wrapText="1"/>
    </xf>
    <xf numFmtId="164" fontId="19" fillId="0" borderId="0" xfId="0" applyNumberFormat="1" applyFont="1" applyAlignment="1">
      <alignment horizontal="center" textRotation="180" wrapText="1"/>
    </xf>
    <xf numFmtId="164" fontId="8" fillId="0" borderId="50" xfId="0" applyNumberFormat="1" applyFont="1" applyBorder="1" applyAlignment="1">
      <alignment horizontal="center" vertical="center" wrapText="1"/>
    </xf>
    <xf numFmtId="164" fontId="8" fillId="0" borderId="11" xfId="0" applyNumberFormat="1" applyFont="1" applyBorder="1" applyAlignment="1">
      <alignment horizontal="center" vertical="center" wrapText="1"/>
    </xf>
    <xf numFmtId="164" fontId="22" fillId="0" borderId="0" xfId="56" applyNumberFormat="1" applyFont="1" applyAlignment="1">
      <alignment horizontal="center" vertical="center" wrapText="1"/>
      <protection/>
    </xf>
    <xf numFmtId="0" fontId="8" fillId="0" borderId="11" xfId="56" applyFont="1" applyBorder="1" applyAlignment="1">
      <alignment horizontal="left"/>
      <protection/>
    </xf>
    <xf numFmtId="0" fontId="10" fillId="0" borderId="67" xfId="56" applyFont="1" applyBorder="1" applyAlignment="1">
      <alignment horizontal="justify" vertical="center" wrapText="1"/>
      <protection/>
    </xf>
    <xf numFmtId="0" fontId="8" fillId="0" borderId="2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right"/>
    </xf>
    <xf numFmtId="0" fontId="8" fillId="0" borderId="11" xfId="0" applyFont="1" applyBorder="1" applyAlignment="1">
      <alignment horizontal="left" vertical="center" indent="2"/>
    </xf>
    <xf numFmtId="0" fontId="30" fillId="0" borderId="0" xfId="0" applyFont="1" applyAlignment="1">
      <alignment horizontal="center" wrapText="1"/>
    </xf>
    <xf numFmtId="0" fontId="10" fillId="0" borderId="67" xfId="0" applyFont="1" applyBorder="1" applyAlignment="1">
      <alignment horizontal="justify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Már látott hiperhivatkozás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2">
    <dxf>
      <font>
        <b val="0"/>
        <color indexed="9"/>
      </font>
    </dxf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2"/>
  <sheetViews>
    <sheetView view="pageLayout" zoomScale="120" zoomScaleNormal="120" zoomScaleSheetLayoutView="100" zoomScalePageLayoutView="120" workbookViewId="0" topLeftCell="B1">
      <selection activeCell="C121" sqref="C121"/>
    </sheetView>
  </sheetViews>
  <sheetFormatPr defaultColWidth="9.00390625" defaultRowHeight="12.75"/>
  <cols>
    <col min="1" max="1" width="9.50390625" style="1" customWidth="1"/>
    <col min="2" max="2" width="91.625" style="1" customWidth="1"/>
    <col min="3" max="3" width="21.625" style="2" customWidth="1"/>
    <col min="4" max="4" width="9.00390625" style="1" customWidth="1"/>
    <col min="5" max="16384" width="9.375" style="1" customWidth="1"/>
  </cols>
  <sheetData>
    <row r="1" spans="1:3" ht="15.75" customHeight="1">
      <c r="A1" s="383" t="s">
        <v>0</v>
      </c>
      <c r="B1" s="383"/>
      <c r="C1" s="383"/>
    </row>
    <row r="2" spans="1:3" ht="15.75" customHeight="1">
      <c r="A2" s="384" t="s">
        <v>1</v>
      </c>
      <c r="B2" s="384"/>
      <c r="C2" s="3" t="s">
        <v>2</v>
      </c>
    </row>
    <row r="3" spans="1:3" ht="37.5" customHeight="1">
      <c r="A3" s="4" t="s">
        <v>3</v>
      </c>
      <c r="B3" s="5" t="s">
        <v>4</v>
      </c>
      <c r="C3" s="6" t="s">
        <v>455</v>
      </c>
    </row>
    <row r="4" spans="1:3" s="10" customFormat="1" ht="12" customHeight="1">
      <c r="A4" s="7">
        <v>1</v>
      </c>
      <c r="B4" s="8">
        <v>2</v>
      </c>
      <c r="C4" s="9">
        <v>3</v>
      </c>
    </row>
    <row r="5" spans="1:3" s="14" customFormat="1" ht="12" customHeight="1">
      <c r="A5" s="11" t="s">
        <v>5</v>
      </c>
      <c r="B5" s="12" t="s">
        <v>6</v>
      </c>
      <c r="C5" s="13">
        <v>71065</v>
      </c>
    </row>
    <row r="6" spans="1:3" s="14" customFormat="1" ht="12" customHeight="1">
      <c r="A6" s="15" t="s">
        <v>7</v>
      </c>
      <c r="B6" s="16" t="s">
        <v>8</v>
      </c>
      <c r="C6" s="17">
        <v>23500</v>
      </c>
    </row>
    <row r="7" spans="1:3" s="14" customFormat="1" ht="12" customHeight="1">
      <c r="A7" s="18" t="s">
        <v>9</v>
      </c>
      <c r="B7" s="19" t="s">
        <v>10</v>
      </c>
      <c r="C7" s="20">
        <v>23400</v>
      </c>
    </row>
    <row r="8" spans="1:3" s="14" customFormat="1" ht="12" customHeight="1">
      <c r="A8" s="18" t="s">
        <v>11</v>
      </c>
      <c r="B8" s="21" t="s">
        <v>12</v>
      </c>
      <c r="C8" s="20"/>
    </row>
    <row r="9" spans="1:3" s="14" customFormat="1" ht="12" customHeight="1">
      <c r="A9" s="18" t="s">
        <v>13</v>
      </c>
      <c r="B9" s="21" t="s">
        <v>14</v>
      </c>
      <c r="C9" s="20">
        <v>100</v>
      </c>
    </row>
    <row r="10" spans="1:3" s="14" customFormat="1" ht="12" customHeight="1">
      <c r="A10" s="18" t="s">
        <v>15</v>
      </c>
      <c r="B10" s="22" t="s">
        <v>16</v>
      </c>
      <c r="C10" s="20"/>
    </row>
    <row r="11" spans="1:3" s="14" customFormat="1" ht="12" customHeight="1">
      <c r="A11" s="15" t="s">
        <v>17</v>
      </c>
      <c r="B11" s="12" t="s">
        <v>18</v>
      </c>
      <c r="C11" s="23">
        <v>43065</v>
      </c>
    </row>
    <row r="12" spans="1:3" s="14" customFormat="1" ht="12" customHeight="1">
      <c r="A12" s="24" t="s">
        <v>19</v>
      </c>
      <c r="B12" s="25" t="s">
        <v>20</v>
      </c>
      <c r="C12" s="26"/>
    </row>
    <row r="13" spans="1:3" s="14" customFormat="1" ht="12" customHeight="1">
      <c r="A13" s="18" t="s">
        <v>21</v>
      </c>
      <c r="B13" s="27" t="s">
        <v>22</v>
      </c>
      <c r="C13" s="28">
        <v>533</v>
      </c>
    </row>
    <row r="14" spans="1:3" s="14" customFormat="1" ht="12" customHeight="1">
      <c r="A14" s="18" t="s">
        <v>23</v>
      </c>
      <c r="B14" s="27" t="s">
        <v>24</v>
      </c>
      <c r="C14" s="28">
        <v>5469</v>
      </c>
    </row>
    <row r="15" spans="1:3" s="14" customFormat="1" ht="12" customHeight="1">
      <c r="A15" s="18" t="s">
        <v>25</v>
      </c>
      <c r="B15" s="27" t="s">
        <v>26</v>
      </c>
      <c r="C15" s="28">
        <v>29767</v>
      </c>
    </row>
    <row r="16" spans="1:3" s="14" customFormat="1" ht="12" customHeight="1">
      <c r="A16" s="29" t="s">
        <v>27</v>
      </c>
      <c r="B16" s="30" t="s">
        <v>28</v>
      </c>
      <c r="C16" s="31"/>
    </row>
    <row r="17" spans="1:3" s="14" customFormat="1" ht="12" customHeight="1">
      <c r="A17" s="18" t="s">
        <v>29</v>
      </c>
      <c r="B17" s="27" t="s">
        <v>30</v>
      </c>
      <c r="C17" s="28">
        <v>7213</v>
      </c>
    </row>
    <row r="18" spans="1:3" s="14" customFormat="1" ht="12" customHeight="1">
      <c r="A18" s="18" t="s">
        <v>31</v>
      </c>
      <c r="B18" s="27" t="s">
        <v>32</v>
      </c>
      <c r="C18" s="28">
        <v>83</v>
      </c>
    </row>
    <row r="19" spans="1:3" s="14" customFormat="1" ht="12" customHeight="1">
      <c r="A19" s="32" t="s">
        <v>33</v>
      </c>
      <c r="B19" s="33" t="s">
        <v>34</v>
      </c>
      <c r="C19" s="34"/>
    </row>
    <row r="20" spans="1:3" s="14" customFormat="1" ht="12" customHeight="1">
      <c r="A20" s="15" t="s">
        <v>35</v>
      </c>
      <c r="B20" s="12" t="s">
        <v>36</v>
      </c>
      <c r="C20" s="35">
        <v>4500</v>
      </c>
    </row>
    <row r="21" spans="1:3" s="14" customFormat="1" ht="12" customHeight="1">
      <c r="A21" s="15" t="s">
        <v>37</v>
      </c>
      <c r="B21" s="12" t="s">
        <v>38</v>
      </c>
      <c r="C21" s="23">
        <v>152791</v>
      </c>
    </row>
    <row r="22" spans="1:3" s="14" customFormat="1" ht="12" customHeight="1">
      <c r="A22" s="36" t="s">
        <v>39</v>
      </c>
      <c r="B22" s="37" t="s">
        <v>40</v>
      </c>
      <c r="C22" s="38">
        <v>152791</v>
      </c>
    </row>
    <row r="23" spans="1:3" s="14" customFormat="1" ht="12" customHeight="1">
      <c r="A23" s="18" t="s">
        <v>41</v>
      </c>
      <c r="B23" s="27" t="s">
        <v>42</v>
      </c>
      <c r="C23" s="28"/>
    </row>
    <row r="24" spans="1:3" s="14" customFormat="1" ht="12" customHeight="1">
      <c r="A24" s="18" t="s">
        <v>43</v>
      </c>
      <c r="B24" s="27" t="s">
        <v>44</v>
      </c>
      <c r="C24" s="28"/>
    </row>
    <row r="25" spans="1:3" s="14" customFormat="1" ht="12" customHeight="1">
      <c r="A25" s="39" t="s">
        <v>45</v>
      </c>
      <c r="B25" s="27" t="s">
        <v>46</v>
      </c>
      <c r="C25" s="40"/>
    </row>
    <row r="26" spans="1:3" s="14" customFormat="1" ht="12" customHeight="1">
      <c r="A26" s="39" t="s">
        <v>47</v>
      </c>
      <c r="B26" s="27" t="s">
        <v>48</v>
      </c>
      <c r="C26" s="40"/>
    </row>
    <row r="27" spans="1:3" s="14" customFormat="1" ht="12" customHeight="1">
      <c r="A27" s="18" t="s">
        <v>49</v>
      </c>
      <c r="B27" s="27" t="s">
        <v>50</v>
      </c>
      <c r="C27" s="28"/>
    </row>
    <row r="28" spans="1:3" s="14" customFormat="1" ht="12" customHeight="1">
      <c r="A28" s="18" t="s">
        <v>51</v>
      </c>
      <c r="B28" s="27" t="s">
        <v>52</v>
      </c>
      <c r="C28" s="28"/>
    </row>
    <row r="29" spans="1:3" s="14" customFormat="1" ht="12" customHeight="1">
      <c r="A29" s="18" t="s">
        <v>53</v>
      </c>
      <c r="B29" s="41" t="s">
        <v>54</v>
      </c>
      <c r="C29" s="28"/>
    </row>
    <row r="30" spans="1:3" s="14" customFormat="1" ht="12" customHeight="1">
      <c r="A30" s="42" t="s">
        <v>55</v>
      </c>
      <c r="B30" s="12" t="s">
        <v>56</v>
      </c>
      <c r="C30" s="17">
        <v>61165</v>
      </c>
    </row>
    <row r="31" spans="1:3" s="14" customFormat="1" ht="12" customHeight="1">
      <c r="A31" s="43" t="s">
        <v>57</v>
      </c>
      <c r="B31" s="44" t="s">
        <v>58</v>
      </c>
      <c r="C31" s="45">
        <v>15674</v>
      </c>
    </row>
    <row r="32" spans="1:3" s="14" customFormat="1" ht="12" customHeight="1">
      <c r="A32" s="46" t="s">
        <v>59</v>
      </c>
      <c r="B32" s="47" t="s">
        <v>60</v>
      </c>
      <c r="C32" s="20">
        <v>11830</v>
      </c>
    </row>
    <row r="33" spans="1:3" s="14" customFormat="1" ht="12" customHeight="1">
      <c r="A33" s="46" t="s">
        <v>61</v>
      </c>
      <c r="B33" s="47" t="s">
        <v>62</v>
      </c>
      <c r="C33" s="20"/>
    </row>
    <row r="34" spans="1:3" s="14" customFormat="1" ht="12" customHeight="1">
      <c r="A34" s="46" t="s">
        <v>63</v>
      </c>
      <c r="B34" s="47" t="s">
        <v>64</v>
      </c>
      <c r="C34" s="20"/>
    </row>
    <row r="35" spans="1:3" s="14" customFormat="1" ht="12" customHeight="1">
      <c r="A35" s="46" t="s">
        <v>65</v>
      </c>
      <c r="B35" s="47" t="s">
        <v>66</v>
      </c>
      <c r="C35" s="20"/>
    </row>
    <row r="36" spans="1:3" s="14" customFormat="1" ht="12" customHeight="1">
      <c r="A36" s="46" t="s">
        <v>67</v>
      </c>
      <c r="B36" s="47" t="s">
        <v>68</v>
      </c>
      <c r="C36" s="20">
        <v>3844</v>
      </c>
    </row>
    <row r="37" spans="1:3" s="14" customFormat="1" ht="12" customHeight="1">
      <c r="A37" s="46" t="s">
        <v>69</v>
      </c>
      <c r="B37" s="48" t="s">
        <v>70</v>
      </c>
      <c r="C37" s="49">
        <v>45491</v>
      </c>
    </row>
    <row r="38" spans="1:3" s="14" customFormat="1" ht="12" customHeight="1">
      <c r="A38" s="46" t="s">
        <v>71</v>
      </c>
      <c r="B38" s="47" t="s">
        <v>60</v>
      </c>
      <c r="C38" s="20"/>
    </row>
    <row r="39" spans="1:3" s="14" customFormat="1" ht="12" customHeight="1">
      <c r="A39" s="46" t="s">
        <v>72</v>
      </c>
      <c r="B39" s="47" t="s">
        <v>62</v>
      </c>
      <c r="C39" s="20"/>
    </row>
    <row r="40" spans="1:3" s="14" customFormat="1" ht="12" customHeight="1">
      <c r="A40" s="46" t="s">
        <v>73</v>
      </c>
      <c r="B40" s="47" t="s">
        <v>64</v>
      </c>
      <c r="C40" s="20"/>
    </row>
    <row r="41" spans="1:3" s="14" customFormat="1" ht="12" customHeight="1">
      <c r="A41" s="46" t="s">
        <v>74</v>
      </c>
      <c r="B41" s="50" t="s">
        <v>66</v>
      </c>
      <c r="C41" s="20"/>
    </row>
    <row r="42" spans="1:3" s="14" customFormat="1" ht="12" customHeight="1">
      <c r="A42" s="51" t="s">
        <v>75</v>
      </c>
      <c r="B42" s="52" t="s">
        <v>76</v>
      </c>
      <c r="C42" s="53">
        <v>45491</v>
      </c>
    </row>
    <row r="43" spans="1:3" s="14" customFormat="1" ht="12" customHeight="1">
      <c r="A43" s="15" t="s">
        <v>77</v>
      </c>
      <c r="B43" s="54" t="s">
        <v>78</v>
      </c>
      <c r="C43" s="17"/>
    </row>
    <row r="44" spans="1:3" s="14" customFormat="1" ht="12" customHeight="1">
      <c r="A44" s="36" t="s">
        <v>79</v>
      </c>
      <c r="B44" s="21" t="s">
        <v>80</v>
      </c>
      <c r="C44" s="55"/>
    </row>
    <row r="45" spans="1:3" s="14" customFormat="1" ht="12" customHeight="1">
      <c r="A45" s="29" t="s">
        <v>81</v>
      </c>
      <c r="B45" s="56" t="s">
        <v>82</v>
      </c>
      <c r="C45" s="57"/>
    </row>
    <row r="46" spans="1:3" s="14" customFormat="1" ht="12" customHeight="1">
      <c r="A46" s="15" t="s">
        <v>83</v>
      </c>
      <c r="B46" s="54" t="s">
        <v>84</v>
      </c>
      <c r="C46" s="17">
        <v>409</v>
      </c>
    </row>
    <row r="47" spans="1:3" s="14" customFormat="1" ht="12" customHeight="1">
      <c r="A47" s="36" t="s">
        <v>85</v>
      </c>
      <c r="B47" s="21" t="s">
        <v>86</v>
      </c>
      <c r="C47" s="55"/>
    </row>
    <row r="48" spans="1:3" s="14" customFormat="1" ht="12" customHeight="1">
      <c r="A48" s="18" t="s">
        <v>87</v>
      </c>
      <c r="B48" s="47" t="s">
        <v>88</v>
      </c>
      <c r="C48" s="28">
        <v>409</v>
      </c>
    </row>
    <row r="49" spans="1:3" s="14" customFormat="1" ht="12" customHeight="1">
      <c r="A49" s="29" t="s">
        <v>89</v>
      </c>
      <c r="B49" s="56" t="s">
        <v>90</v>
      </c>
      <c r="C49" s="57"/>
    </row>
    <row r="50" spans="1:5" s="14" customFormat="1" ht="17.25" customHeight="1">
      <c r="A50" s="15" t="s">
        <v>91</v>
      </c>
      <c r="B50" s="58" t="s">
        <v>92</v>
      </c>
      <c r="C50" s="59">
        <v>167</v>
      </c>
      <c r="E50" s="60"/>
    </row>
    <row r="51" spans="1:3" s="14" customFormat="1" ht="12" customHeight="1">
      <c r="A51" s="15" t="s">
        <v>93</v>
      </c>
      <c r="B51" s="61" t="s">
        <v>94</v>
      </c>
      <c r="C51" s="62">
        <v>285597</v>
      </c>
    </row>
    <row r="52" spans="1:3" s="14" customFormat="1" ht="12" customHeight="1">
      <c r="A52" s="63" t="s">
        <v>95</v>
      </c>
      <c r="B52" s="16" t="s">
        <v>96</v>
      </c>
      <c r="C52" s="23">
        <v>70451</v>
      </c>
    </row>
    <row r="53" spans="1:3" s="14" customFormat="1" ht="12" customHeight="1">
      <c r="A53" s="64" t="s">
        <v>97</v>
      </c>
      <c r="B53" s="44" t="s">
        <v>98</v>
      </c>
      <c r="C53" s="65">
        <v>70451</v>
      </c>
    </row>
    <row r="54" spans="1:3" s="14" customFormat="1" ht="12" customHeight="1">
      <c r="A54" s="66" t="s">
        <v>99</v>
      </c>
      <c r="B54" s="47" t="s">
        <v>100</v>
      </c>
      <c r="C54" s="28">
        <v>70451</v>
      </c>
    </row>
    <row r="55" spans="1:3" s="14" customFormat="1" ht="12" customHeight="1">
      <c r="A55" s="66" t="s">
        <v>101</v>
      </c>
      <c r="B55" s="47" t="s">
        <v>102</v>
      </c>
      <c r="C55" s="28"/>
    </row>
    <row r="56" spans="1:3" s="14" customFormat="1" ht="12" customHeight="1">
      <c r="A56" s="66" t="s">
        <v>103</v>
      </c>
      <c r="B56" s="47" t="s">
        <v>104</v>
      </c>
      <c r="C56" s="28"/>
    </row>
    <row r="57" spans="1:3" s="14" customFormat="1" ht="12" customHeight="1">
      <c r="A57" s="66" t="s">
        <v>105</v>
      </c>
      <c r="B57" s="47" t="s">
        <v>106</v>
      </c>
      <c r="C57" s="28"/>
    </row>
    <row r="58" spans="1:3" s="14" customFormat="1" ht="12" customHeight="1">
      <c r="A58" s="66" t="s">
        <v>107</v>
      </c>
      <c r="B58" s="47" t="s">
        <v>108</v>
      </c>
      <c r="C58" s="28"/>
    </row>
    <row r="59" spans="1:3" s="14" customFormat="1" ht="12" customHeight="1">
      <c r="A59" s="67" t="s">
        <v>109</v>
      </c>
      <c r="B59" s="48" t="s">
        <v>110</v>
      </c>
      <c r="C59" s="68">
        <f>+C60+C61+C62+C63+C64</f>
        <v>0</v>
      </c>
    </row>
    <row r="60" spans="1:3" s="14" customFormat="1" ht="12" customHeight="1">
      <c r="A60" s="66" t="s">
        <v>111</v>
      </c>
      <c r="B60" s="47" t="s">
        <v>112</v>
      </c>
      <c r="C60" s="28"/>
    </row>
    <row r="61" spans="1:3" s="14" customFormat="1" ht="12" customHeight="1">
      <c r="A61" s="66" t="s">
        <v>113</v>
      </c>
      <c r="B61" s="47" t="s">
        <v>114</v>
      </c>
      <c r="C61" s="28"/>
    </row>
    <row r="62" spans="1:3" s="14" customFormat="1" ht="12" customHeight="1">
      <c r="A62" s="66" t="s">
        <v>115</v>
      </c>
      <c r="B62" s="47" t="s">
        <v>116</v>
      </c>
      <c r="C62" s="28"/>
    </row>
    <row r="63" spans="1:3" s="14" customFormat="1" ht="12" customHeight="1">
      <c r="A63" s="66" t="s">
        <v>117</v>
      </c>
      <c r="B63" s="47" t="s">
        <v>118</v>
      </c>
      <c r="C63" s="28"/>
    </row>
    <row r="64" spans="1:3" s="14" customFormat="1" ht="12" customHeight="1">
      <c r="A64" s="69" t="s">
        <v>119</v>
      </c>
      <c r="B64" s="56" t="s">
        <v>120</v>
      </c>
      <c r="C64" s="70"/>
    </row>
    <row r="65" spans="1:3" s="14" customFormat="1" ht="12" customHeight="1">
      <c r="A65" s="71" t="s">
        <v>121</v>
      </c>
      <c r="B65" s="72" t="s">
        <v>122</v>
      </c>
      <c r="C65" s="23">
        <v>356048</v>
      </c>
    </row>
    <row r="66" spans="1:3" s="14" customFormat="1" ht="13.5" customHeight="1">
      <c r="A66" s="73" t="s">
        <v>123</v>
      </c>
      <c r="B66" s="74" t="s">
        <v>124</v>
      </c>
      <c r="C66" s="35"/>
    </row>
    <row r="67" spans="1:3" s="14" customFormat="1" ht="12" customHeight="1">
      <c r="A67" s="71" t="s">
        <v>125</v>
      </c>
      <c r="B67" s="72" t="s">
        <v>126</v>
      </c>
      <c r="C67" s="75">
        <v>356048</v>
      </c>
    </row>
    <row r="68" spans="1:3" s="14" customFormat="1" ht="83.25" customHeight="1">
      <c r="A68" s="76"/>
      <c r="B68" s="77"/>
      <c r="C68" s="78"/>
    </row>
    <row r="69" spans="1:3" ht="16.5" customHeight="1">
      <c r="A69" s="383" t="s">
        <v>127</v>
      </c>
      <c r="B69" s="383"/>
      <c r="C69" s="383"/>
    </row>
    <row r="70" spans="1:3" ht="16.5" customHeight="1">
      <c r="A70" s="385" t="s">
        <v>128</v>
      </c>
      <c r="B70" s="385"/>
      <c r="C70" s="79" t="s">
        <v>2</v>
      </c>
    </row>
    <row r="71" spans="1:3" ht="37.5" customHeight="1">
      <c r="A71" s="4" t="s">
        <v>129</v>
      </c>
      <c r="B71" s="5" t="s">
        <v>130</v>
      </c>
      <c r="C71" s="6" t="s">
        <v>455</v>
      </c>
    </row>
    <row r="72" spans="1:3" s="10" customFormat="1" ht="12" customHeight="1">
      <c r="A72" s="7">
        <v>1</v>
      </c>
      <c r="B72" s="8">
        <v>2</v>
      </c>
      <c r="C72" s="9">
        <v>3</v>
      </c>
    </row>
    <row r="73" spans="1:3" ht="12" customHeight="1">
      <c r="A73" s="11" t="s">
        <v>5</v>
      </c>
      <c r="B73" s="80" t="s">
        <v>131</v>
      </c>
      <c r="C73" s="13">
        <v>250435</v>
      </c>
    </row>
    <row r="74" spans="1:3" ht="12" customHeight="1">
      <c r="A74" s="24" t="s">
        <v>132</v>
      </c>
      <c r="B74" s="25" t="s">
        <v>133</v>
      </c>
      <c r="C74" s="26">
        <v>92068</v>
      </c>
    </row>
    <row r="75" spans="1:3" ht="12" customHeight="1">
      <c r="A75" s="18" t="s">
        <v>134</v>
      </c>
      <c r="B75" s="27" t="s">
        <v>135</v>
      </c>
      <c r="C75" s="28">
        <v>17239</v>
      </c>
    </row>
    <row r="76" spans="1:3" ht="12" customHeight="1">
      <c r="A76" s="18" t="s">
        <v>136</v>
      </c>
      <c r="B76" s="27" t="s">
        <v>137</v>
      </c>
      <c r="C76" s="40">
        <v>78737</v>
      </c>
    </row>
    <row r="77" spans="1:3" ht="12" customHeight="1">
      <c r="A77" s="18" t="s">
        <v>138</v>
      </c>
      <c r="B77" s="81" t="s">
        <v>139</v>
      </c>
      <c r="C77" s="40">
        <v>11715</v>
      </c>
    </row>
    <row r="78" spans="1:3" ht="12" customHeight="1">
      <c r="A78" s="18" t="s">
        <v>140</v>
      </c>
      <c r="B78" s="82" t="s">
        <v>141</v>
      </c>
      <c r="C78" s="40">
        <v>50676</v>
      </c>
    </row>
    <row r="79" spans="1:3" ht="12" customHeight="1">
      <c r="A79" s="18" t="s">
        <v>142</v>
      </c>
      <c r="B79" s="27" t="s">
        <v>143</v>
      </c>
      <c r="C79" s="40"/>
    </row>
    <row r="80" spans="1:3" ht="12" customHeight="1">
      <c r="A80" s="18" t="s">
        <v>144</v>
      </c>
      <c r="B80" s="83" t="s">
        <v>145</v>
      </c>
      <c r="C80" s="40"/>
    </row>
    <row r="81" spans="1:3" ht="12" customHeight="1">
      <c r="A81" s="18" t="s">
        <v>146</v>
      </c>
      <c r="B81" s="83" t="s">
        <v>147</v>
      </c>
      <c r="C81" s="40">
        <v>45432</v>
      </c>
    </row>
    <row r="82" spans="1:3" ht="12" customHeight="1">
      <c r="A82" s="18" t="s">
        <v>148</v>
      </c>
      <c r="B82" s="84" t="s">
        <v>149</v>
      </c>
      <c r="C82" s="40">
        <v>5244</v>
      </c>
    </row>
    <row r="83" spans="1:3" ht="12" customHeight="1">
      <c r="A83" s="29" t="s">
        <v>150</v>
      </c>
      <c r="B83" s="85" t="s">
        <v>151</v>
      </c>
      <c r="C83" s="40"/>
    </row>
    <row r="84" spans="1:3" ht="12" customHeight="1">
      <c r="A84" s="18" t="s">
        <v>152</v>
      </c>
      <c r="B84" s="85" t="s">
        <v>153</v>
      </c>
      <c r="C84" s="40"/>
    </row>
    <row r="85" spans="1:3" ht="12" customHeight="1">
      <c r="A85" s="86" t="s">
        <v>154</v>
      </c>
      <c r="B85" s="87" t="s">
        <v>155</v>
      </c>
      <c r="C85" s="70"/>
    </row>
    <row r="86" spans="1:3" ht="12" customHeight="1">
      <c r="A86" s="15" t="s">
        <v>7</v>
      </c>
      <c r="B86" s="88" t="s">
        <v>156</v>
      </c>
      <c r="C86" s="23">
        <v>98428</v>
      </c>
    </row>
    <row r="87" spans="1:3" ht="12" customHeight="1">
      <c r="A87" s="36" t="s">
        <v>9</v>
      </c>
      <c r="B87" s="27" t="s">
        <v>157</v>
      </c>
      <c r="C87" s="38">
        <v>7236</v>
      </c>
    </row>
    <row r="88" spans="1:3" ht="12" customHeight="1">
      <c r="A88" s="36" t="s">
        <v>11</v>
      </c>
      <c r="B88" s="41" t="s">
        <v>158</v>
      </c>
      <c r="C88" s="28">
        <v>91192</v>
      </c>
    </row>
    <row r="89" spans="1:3" ht="12" customHeight="1">
      <c r="A89" s="36" t="s">
        <v>13</v>
      </c>
      <c r="B89" s="47" t="s">
        <v>159</v>
      </c>
      <c r="C89" s="20"/>
    </row>
    <row r="90" spans="1:3" ht="12" customHeight="1">
      <c r="A90" s="36" t="s">
        <v>15</v>
      </c>
      <c r="B90" s="47" t="s">
        <v>160</v>
      </c>
      <c r="C90" s="20"/>
    </row>
    <row r="91" spans="1:3" ht="12" customHeight="1">
      <c r="A91" s="36" t="s">
        <v>161</v>
      </c>
      <c r="B91" s="47" t="s">
        <v>162</v>
      </c>
      <c r="C91" s="20"/>
    </row>
    <row r="92" spans="1:3" ht="15.75">
      <c r="A92" s="36" t="s">
        <v>163</v>
      </c>
      <c r="B92" s="47" t="s">
        <v>164</v>
      </c>
      <c r="C92" s="20"/>
    </row>
    <row r="93" spans="1:3" ht="12" customHeight="1">
      <c r="A93" s="36" t="s">
        <v>165</v>
      </c>
      <c r="B93" s="89" t="s">
        <v>166</v>
      </c>
      <c r="C93" s="20"/>
    </row>
    <row r="94" spans="1:3" ht="12" customHeight="1">
      <c r="A94" s="36" t="s">
        <v>167</v>
      </c>
      <c r="B94" s="89" t="s">
        <v>168</v>
      </c>
      <c r="C94" s="20"/>
    </row>
    <row r="95" spans="1:3" ht="12" customHeight="1">
      <c r="A95" s="36" t="s">
        <v>169</v>
      </c>
      <c r="B95" s="89" t="s">
        <v>170</v>
      </c>
      <c r="C95" s="20"/>
    </row>
    <row r="96" spans="1:3" ht="24" customHeight="1">
      <c r="A96" s="29" t="s">
        <v>171</v>
      </c>
      <c r="B96" s="90" t="s">
        <v>172</v>
      </c>
      <c r="C96" s="53"/>
    </row>
    <row r="97" spans="1:3" ht="12" customHeight="1">
      <c r="A97" s="15" t="s">
        <v>17</v>
      </c>
      <c r="B97" s="12" t="s">
        <v>173</v>
      </c>
      <c r="C97" s="23">
        <v>1675</v>
      </c>
    </row>
    <row r="98" spans="1:3" ht="12" customHeight="1">
      <c r="A98" s="36" t="s">
        <v>19</v>
      </c>
      <c r="B98" s="37" t="s">
        <v>174</v>
      </c>
      <c r="C98" s="38">
        <v>1675</v>
      </c>
    </row>
    <row r="99" spans="1:3" ht="12" customHeight="1">
      <c r="A99" s="39" t="s">
        <v>21</v>
      </c>
      <c r="B99" s="41" t="s">
        <v>175</v>
      </c>
      <c r="C99" s="40"/>
    </row>
    <row r="100" spans="1:3" s="92" customFormat="1" ht="12" customHeight="1">
      <c r="A100" s="63" t="s">
        <v>176</v>
      </c>
      <c r="B100" s="16" t="s">
        <v>177</v>
      </c>
      <c r="C100" s="91"/>
    </row>
    <row r="101" spans="1:3" ht="12" customHeight="1">
      <c r="A101" s="93" t="s">
        <v>37</v>
      </c>
      <c r="B101" s="94" t="s">
        <v>178</v>
      </c>
      <c r="C101" s="13">
        <v>350838</v>
      </c>
    </row>
    <row r="102" spans="1:3" ht="12" customHeight="1">
      <c r="A102" s="63" t="s">
        <v>55</v>
      </c>
      <c r="B102" s="16" t="s">
        <v>179</v>
      </c>
      <c r="C102" s="23">
        <v>5510</v>
      </c>
    </row>
    <row r="103" spans="1:3" ht="12" customHeight="1">
      <c r="A103" s="95" t="s">
        <v>57</v>
      </c>
      <c r="B103" s="96" t="s">
        <v>180</v>
      </c>
      <c r="C103" s="97">
        <v>5510</v>
      </c>
    </row>
    <row r="104" spans="1:3" ht="12" customHeight="1">
      <c r="A104" s="98" t="s">
        <v>59</v>
      </c>
      <c r="B104" s="21" t="s">
        <v>456</v>
      </c>
      <c r="C104" s="99">
        <v>5510</v>
      </c>
    </row>
    <row r="105" spans="1:3" ht="12" customHeight="1">
      <c r="A105" s="66" t="s">
        <v>61</v>
      </c>
      <c r="B105" s="47" t="s">
        <v>181</v>
      </c>
      <c r="C105" s="100"/>
    </row>
    <row r="106" spans="1:3" ht="12" customHeight="1">
      <c r="A106" s="66" t="s">
        <v>63</v>
      </c>
      <c r="B106" s="47" t="s">
        <v>182</v>
      </c>
      <c r="C106" s="100"/>
    </row>
    <row r="107" spans="1:3" ht="12" customHeight="1">
      <c r="A107" s="66" t="s">
        <v>65</v>
      </c>
      <c r="B107" s="47" t="s">
        <v>183</v>
      </c>
      <c r="C107" s="100"/>
    </row>
    <row r="108" spans="1:3" ht="12" customHeight="1">
      <c r="A108" s="66" t="s">
        <v>67</v>
      </c>
      <c r="B108" s="47" t="s">
        <v>184</v>
      </c>
      <c r="C108" s="100"/>
    </row>
    <row r="109" spans="1:3" ht="12" customHeight="1">
      <c r="A109" s="66" t="s">
        <v>185</v>
      </c>
      <c r="B109" s="47" t="s">
        <v>186</v>
      </c>
      <c r="C109" s="100"/>
    </row>
    <row r="110" spans="1:3" ht="12" customHeight="1">
      <c r="A110" s="101" t="s">
        <v>187</v>
      </c>
      <c r="B110" s="102" t="s">
        <v>188</v>
      </c>
      <c r="C110" s="103"/>
    </row>
    <row r="111" spans="1:3" ht="12" customHeight="1">
      <c r="A111" s="95" t="s">
        <v>69</v>
      </c>
      <c r="B111" s="96" t="s">
        <v>189</v>
      </c>
      <c r="C111" s="97">
        <f>+C112+C113+C114+C115+C116+C117+C118+C119</f>
        <v>0</v>
      </c>
    </row>
    <row r="112" spans="1:3" ht="12" customHeight="1">
      <c r="A112" s="98" t="s">
        <v>71</v>
      </c>
      <c r="B112" s="21" t="s">
        <v>190</v>
      </c>
      <c r="C112" s="99"/>
    </row>
    <row r="113" spans="1:3" ht="12" customHeight="1">
      <c r="A113" s="66" t="s">
        <v>72</v>
      </c>
      <c r="B113" s="47" t="s">
        <v>191</v>
      </c>
      <c r="C113" s="100"/>
    </row>
    <row r="114" spans="1:3" ht="12" customHeight="1">
      <c r="A114" s="66" t="s">
        <v>73</v>
      </c>
      <c r="B114" s="47" t="s">
        <v>182</v>
      </c>
      <c r="C114" s="100"/>
    </row>
    <row r="115" spans="1:3" ht="12" customHeight="1">
      <c r="A115" s="66" t="s">
        <v>74</v>
      </c>
      <c r="B115" s="47" t="s">
        <v>183</v>
      </c>
      <c r="C115" s="100"/>
    </row>
    <row r="116" spans="1:3" ht="12" customHeight="1">
      <c r="A116" s="66" t="s">
        <v>75</v>
      </c>
      <c r="B116" s="47" t="s">
        <v>184</v>
      </c>
      <c r="C116" s="100"/>
    </row>
    <row r="117" spans="1:3" ht="12" customHeight="1">
      <c r="A117" s="66" t="s">
        <v>192</v>
      </c>
      <c r="B117" s="47" t="s">
        <v>193</v>
      </c>
      <c r="C117" s="100"/>
    </row>
    <row r="118" spans="1:3" ht="12" customHeight="1">
      <c r="A118" s="66" t="s">
        <v>194</v>
      </c>
      <c r="B118" s="47" t="s">
        <v>188</v>
      </c>
      <c r="C118" s="100"/>
    </row>
    <row r="119" spans="1:3" ht="12" customHeight="1">
      <c r="A119" s="101" t="s">
        <v>195</v>
      </c>
      <c r="B119" s="102" t="s">
        <v>196</v>
      </c>
      <c r="C119" s="103"/>
    </row>
    <row r="120" spans="1:3" ht="12" customHeight="1">
      <c r="A120" s="63" t="s">
        <v>197</v>
      </c>
      <c r="B120" s="72" t="s">
        <v>198</v>
      </c>
      <c r="C120" s="104">
        <v>356048</v>
      </c>
    </row>
    <row r="121" spans="1:9" ht="15" customHeight="1">
      <c r="A121" s="63" t="s">
        <v>83</v>
      </c>
      <c r="B121" s="72" t="s">
        <v>199</v>
      </c>
      <c r="C121" s="105"/>
      <c r="F121" s="60"/>
      <c r="G121" s="106"/>
      <c r="H121" s="106"/>
      <c r="I121" s="106"/>
    </row>
    <row r="122" spans="1:3" s="14" customFormat="1" ht="12.75" customHeight="1">
      <c r="A122" s="107" t="s">
        <v>200</v>
      </c>
      <c r="B122" s="74" t="s">
        <v>201</v>
      </c>
      <c r="C122" s="23">
        <v>356048</v>
      </c>
    </row>
    <row r="123" ht="7.5" customHeight="1"/>
    <row r="125" ht="15" customHeight="1"/>
    <row r="126" ht="13.5" customHeight="1"/>
    <row r="127" ht="7.5" customHeight="1"/>
    <row r="129" ht="12.75" customHeight="1"/>
    <row r="130" ht="13.5" customHeight="1"/>
    <row r="131" ht="13.5" customHeight="1"/>
    <row r="132" ht="13.5" customHeight="1"/>
    <row r="133" ht="7.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</sheetData>
  <sheetProtection selectLockedCells="1" selectUnlockedCells="1"/>
  <mergeCells count="4">
    <mergeCell ref="A1:C1"/>
    <mergeCell ref="A2:B2"/>
    <mergeCell ref="A69:C69"/>
    <mergeCell ref="A70:B70"/>
  </mergeCells>
  <printOptions horizontalCentered="1"/>
  <pageMargins left="0.7875" right="0.7875" top="1.4430555555555555" bottom="0.8659722222222223" header="0.7875" footer="0.5118055555555555"/>
  <pageSetup horizontalDpi="300" verticalDpi="300" orientation="portrait" paperSize="9" scale="71" r:id="rId1"/>
  <headerFooter alignWithMargins="0">
    <oddHeader>&amp;C&amp;"Times New Roman CE,Félkövér"&amp;12Bakonyszentlászló Önkormányzat       
2019. ÉVI KÖLTSÉGVETÉSÉNEK ÖSSZEVONT MÉRLEGE&amp;R&amp;"Times New Roman CE,Félkövér dőlt"&amp;11 1.1. melléklet a4/2019. (III.1.) 
önkormányzati rendelethez</oddHeader>
  </headerFooter>
  <rowBreaks count="1" manualBreakCount="1">
    <brk id="6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D51"/>
  <sheetViews>
    <sheetView view="pageLayout" workbookViewId="0" topLeftCell="A1">
      <selection activeCell="C1" sqref="C1"/>
    </sheetView>
  </sheetViews>
  <sheetFormatPr defaultColWidth="9.00390625" defaultRowHeight="12.75"/>
  <cols>
    <col min="1" max="1" width="9.625" style="217" customWidth="1"/>
    <col min="2" max="2" width="9.625" style="218" customWidth="1"/>
    <col min="3" max="3" width="72.00390625" style="218" customWidth="1"/>
    <col min="4" max="4" width="25.00390625" style="218" customWidth="1"/>
    <col min="5" max="16384" width="9.375" style="218" customWidth="1"/>
  </cols>
  <sheetData>
    <row r="1" spans="1:4" s="221" customFormat="1" ht="21" customHeight="1">
      <c r="A1" s="220"/>
      <c r="C1" s="323" t="s">
        <v>476</v>
      </c>
      <c r="D1" s="223"/>
    </row>
    <row r="2" spans="1:4" s="226" customFormat="1" ht="25.5" customHeight="1">
      <c r="A2" s="394" t="s">
        <v>382</v>
      </c>
      <c r="B2" s="394"/>
      <c r="C2" s="324" t="s">
        <v>383</v>
      </c>
      <c r="D2" s="325" t="s">
        <v>384</v>
      </c>
    </row>
    <row r="3" spans="1:4" s="226" customFormat="1" ht="15.75">
      <c r="A3" s="227" t="s">
        <v>334</v>
      </c>
      <c r="B3" s="228"/>
      <c r="C3" s="326"/>
      <c r="D3" s="327"/>
    </row>
    <row r="4" spans="1:4" s="233" customFormat="1" ht="15.75" customHeight="1">
      <c r="A4" s="231"/>
      <c r="B4" s="231"/>
      <c r="C4" s="231"/>
      <c r="D4" s="232" t="s">
        <v>265</v>
      </c>
    </row>
    <row r="5" spans="1:4" ht="13.5" customHeight="1">
      <c r="A5" s="395" t="s">
        <v>336</v>
      </c>
      <c r="B5" s="395"/>
      <c r="C5" s="235" t="s">
        <v>337</v>
      </c>
      <c r="D5" s="328" t="s">
        <v>338</v>
      </c>
    </row>
    <row r="6" spans="1:4" s="240" customFormat="1" ht="12.75" customHeight="1">
      <c r="A6" s="237">
        <v>1</v>
      </c>
      <c r="B6" s="238">
        <v>2</v>
      </c>
      <c r="C6" s="238">
        <v>3</v>
      </c>
      <c r="D6" s="239">
        <v>4</v>
      </c>
    </row>
    <row r="7" spans="1:4" s="240" customFormat="1" ht="15.75" customHeight="1">
      <c r="A7" s="241"/>
      <c r="B7" s="242"/>
      <c r="C7" s="242" t="s">
        <v>215</v>
      </c>
      <c r="D7" s="329"/>
    </row>
    <row r="8" spans="1:4" s="247" customFormat="1" ht="12" customHeight="1">
      <c r="A8" s="237" t="s">
        <v>5</v>
      </c>
      <c r="B8" s="244"/>
      <c r="C8" s="330" t="s">
        <v>385</v>
      </c>
      <c r="D8" s="142"/>
    </row>
    <row r="9" spans="1:4" s="247" customFormat="1" ht="12" customHeight="1">
      <c r="A9" s="254"/>
      <c r="B9" s="249" t="s">
        <v>132</v>
      </c>
      <c r="C9" s="25" t="s">
        <v>20</v>
      </c>
      <c r="D9" s="255"/>
    </row>
    <row r="10" spans="1:4" s="247" customFormat="1" ht="12" customHeight="1">
      <c r="A10" s="248"/>
      <c r="B10" s="249" t="s">
        <v>134</v>
      </c>
      <c r="C10" s="27" t="s">
        <v>22</v>
      </c>
      <c r="D10" s="131"/>
    </row>
    <row r="11" spans="1:4" s="247" customFormat="1" ht="12" customHeight="1">
      <c r="A11" s="248"/>
      <c r="B11" s="249" t="s">
        <v>136</v>
      </c>
      <c r="C11" s="27" t="s">
        <v>24</v>
      </c>
      <c r="D11" s="131"/>
    </row>
    <row r="12" spans="1:4" s="247" customFormat="1" ht="12" customHeight="1">
      <c r="A12" s="248"/>
      <c r="B12" s="249" t="s">
        <v>138</v>
      </c>
      <c r="C12" s="27" t="s">
        <v>26</v>
      </c>
      <c r="D12" s="131"/>
    </row>
    <row r="13" spans="1:4" s="247" customFormat="1" ht="12" customHeight="1">
      <c r="A13" s="248"/>
      <c r="B13" s="249" t="s">
        <v>386</v>
      </c>
      <c r="C13" s="30" t="s">
        <v>28</v>
      </c>
      <c r="D13" s="131"/>
    </row>
    <row r="14" spans="1:4" s="247" customFormat="1" ht="12" customHeight="1">
      <c r="A14" s="256"/>
      <c r="B14" s="249" t="s">
        <v>142</v>
      </c>
      <c r="C14" s="27" t="s">
        <v>387</v>
      </c>
      <c r="D14" s="146"/>
    </row>
    <row r="15" spans="1:4" s="251" customFormat="1" ht="12" customHeight="1">
      <c r="A15" s="248"/>
      <c r="B15" s="249" t="s">
        <v>144</v>
      </c>
      <c r="C15" s="27" t="s">
        <v>388</v>
      </c>
      <c r="D15" s="131"/>
    </row>
    <row r="16" spans="1:4" s="251" customFormat="1" ht="12" customHeight="1">
      <c r="A16" s="257"/>
      <c r="B16" s="258" t="s">
        <v>146</v>
      </c>
      <c r="C16" s="30" t="s">
        <v>389</v>
      </c>
      <c r="D16" s="138"/>
    </row>
    <row r="17" spans="1:4" s="247" customFormat="1" ht="12" customHeight="1">
      <c r="A17" s="237" t="s">
        <v>7</v>
      </c>
      <c r="B17" s="244"/>
      <c r="C17" s="330" t="s">
        <v>390</v>
      </c>
      <c r="D17" s="142"/>
    </row>
    <row r="18" spans="1:4" s="251" customFormat="1" ht="12" customHeight="1">
      <c r="A18" s="248"/>
      <c r="B18" s="249" t="s">
        <v>9</v>
      </c>
      <c r="C18" s="37" t="s">
        <v>391</v>
      </c>
      <c r="D18" s="131"/>
    </row>
    <row r="19" spans="1:4" s="251" customFormat="1" ht="12" customHeight="1">
      <c r="A19" s="248"/>
      <c r="B19" s="249" t="s">
        <v>11</v>
      </c>
      <c r="C19" s="27" t="s">
        <v>392</v>
      </c>
      <c r="D19" s="131"/>
    </row>
    <row r="20" spans="1:4" s="251" customFormat="1" ht="12" customHeight="1">
      <c r="A20" s="248"/>
      <c r="B20" s="249" t="s">
        <v>13</v>
      </c>
      <c r="C20" s="27" t="s">
        <v>393</v>
      </c>
      <c r="D20" s="131"/>
    </row>
    <row r="21" spans="1:4" s="251" customFormat="1" ht="12" customHeight="1">
      <c r="A21" s="248"/>
      <c r="B21" s="249" t="s">
        <v>15</v>
      </c>
      <c r="C21" s="27" t="s">
        <v>392</v>
      </c>
      <c r="D21" s="131"/>
    </row>
    <row r="22" spans="1:4" s="251" customFormat="1" ht="12" customHeight="1">
      <c r="A22" s="237" t="s">
        <v>17</v>
      </c>
      <c r="B22" s="12"/>
      <c r="C22" s="12" t="s">
        <v>394</v>
      </c>
      <c r="D22" s="142"/>
    </row>
    <row r="23" spans="1:4" s="247" customFormat="1" ht="12" customHeight="1">
      <c r="A23" s="254"/>
      <c r="B23" s="331" t="s">
        <v>19</v>
      </c>
      <c r="C23" s="25" t="s">
        <v>80</v>
      </c>
      <c r="D23" s="255"/>
    </row>
    <row r="24" spans="1:4" s="247" customFormat="1" ht="12" customHeight="1">
      <c r="A24" s="332"/>
      <c r="B24" s="333" t="s">
        <v>21</v>
      </c>
      <c r="C24" s="33" t="s">
        <v>82</v>
      </c>
      <c r="D24" s="334"/>
    </row>
    <row r="25" spans="1:4" s="247" customFormat="1" ht="12" customHeight="1">
      <c r="A25" s="237" t="s">
        <v>176</v>
      </c>
      <c r="B25" s="244"/>
      <c r="C25" s="12" t="s">
        <v>395</v>
      </c>
      <c r="D25" s="151">
        <v>34362</v>
      </c>
    </row>
    <row r="26" spans="1:4" s="247" customFormat="1" ht="12" customHeight="1">
      <c r="A26" s="237" t="s">
        <v>37</v>
      </c>
      <c r="B26" s="276"/>
      <c r="C26" s="12" t="s">
        <v>396</v>
      </c>
      <c r="D26" s="277"/>
    </row>
    <row r="27" spans="1:4" s="251" customFormat="1" ht="12" customHeight="1">
      <c r="A27" s="335" t="s">
        <v>55</v>
      </c>
      <c r="B27" s="247"/>
      <c r="C27" s="309" t="s">
        <v>397</v>
      </c>
      <c r="D27" s="336">
        <v>2105</v>
      </c>
    </row>
    <row r="28" spans="1:4" s="251" customFormat="1" ht="15" customHeight="1">
      <c r="A28" s="254"/>
      <c r="B28" s="261" t="s">
        <v>57</v>
      </c>
      <c r="C28" s="25" t="s">
        <v>293</v>
      </c>
      <c r="D28" s="255">
        <v>2105</v>
      </c>
    </row>
    <row r="29" spans="1:4" s="251" customFormat="1" ht="15" customHeight="1">
      <c r="A29" s="337"/>
      <c r="B29" s="268" t="s">
        <v>69</v>
      </c>
      <c r="C29" s="338" t="s">
        <v>398</v>
      </c>
      <c r="D29" s="269"/>
    </row>
    <row r="30" spans="1:4" ht="12.75">
      <c r="A30" s="281" t="s">
        <v>197</v>
      </c>
      <c r="B30" s="339"/>
      <c r="C30" s="340" t="s">
        <v>399</v>
      </c>
      <c r="D30" s="272"/>
    </row>
    <row r="31" spans="1:4" s="240" customFormat="1" ht="16.5" customHeight="1">
      <c r="A31" s="281" t="s">
        <v>83</v>
      </c>
      <c r="B31" s="341"/>
      <c r="C31" s="342" t="s">
        <v>400</v>
      </c>
      <c r="D31" s="277">
        <v>36467</v>
      </c>
    </row>
    <row r="32" spans="1:4" s="293" customFormat="1" ht="12" customHeight="1">
      <c r="A32" s="284"/>
      <c r="B32" s="284"/>
      <c r="C32" s="285"/>
      <c r="D32" s="286"/>
    </row>
    <row r="33" spans="1:4" ht="12" customHeight="1">
      <c r="A33" s="287"/>
      <c r="B33" s="288"/>
      <c r="C33" s="288"/>
      <c r="D33" s="289"/>
    </row>
    <row r="34" spans="1:4" ht="12" customHeight="1">
      <c r="A34" s="290"/>
      <c r="B34" s="291"/>
      <c r="C34" s="292" t="s">
        <v>216</v>
      </c>
      <c r="D34" s="277"/>
    </row>
    <row r="35" spans="1:4" ht="12" customHeight="1">
      <c r="A35" s="237" t="s">
        <v>5</v>
      </c>
      <c r="B35" s="12"/>
      <c r="C35" s="12" t="s">
        <v>354</v>
      </c>
      <c r="D35" s="142">
        <v>34881</v>
      </c>
    </row>
    <row r="36" spans="1:4" ht="12" customHeight="1">
      <c r="A36" s="270"/>
      <c r="B36" s="294" t="s">
        <v>132</v>
      </c>
      <c r="C36" s="37" t="s">
        <v>133</v>
      </c>
      <c r="D36" s="127">
        <v>26845</v>
      </c>
    </row>
    <row r="37" spans="1:4" ht="12" customHeight="1">
      <c r="A37" s="248"/>
      <c r="B37" s="264" t="s">
        <v>134</v>
      </c>
      <c r="C37" s="27" t="s">
        <v>135</v>
      </c>
      <c r="D37" s="131">
        <v>4900</v>
      </c>
    </row>
    <row r="38" spans="1:4" ht="12" customHeight="1">
      <c r="A38" s="248"/>
      <c r="B38" s="264" t="s">
        <v>136</v>
      </c>
      <c r="C38" s="27" t="s">
        <v>137</v>
      </c>
      <c r="D38" s="131">
        <v>4722</v>
      </c>
    </row>
    <row r="39" spans="1:4" s="293" customFormat="1" ht="12" customHeight="1">
      <c r="A39" s="248"/>
      <c r="B39" s="264" t="s">
        <v>138</v>
      </c>
      <c r="C39" s="27" t="s">
        <v>139</v>
      </c>
      <c r="D39" s="131"/>
    </row>
    <row r="40" spans="1:4" ht="12" customHeight="1">
      <c r="A40" s="248"/>
      <c r="B40" s="264" t="s">
        <v>140</v>
      </c>
      <c r="C40" s="27" t="s">
        <v>141</v>
      </c>
      <c r="D40" s="131"/>
    </row>
    <row r="41" spans="1:4" ht="12" customHeight="1">
      <c r="A41" s="237" t="s">
        <v>7</v>
      </c>
      <c r="B41" s="12"/>
      <c r="C41" s="12" t="s">
        <v>401</v>
      </c>
      <c r="D41" s="142"/>
    </row>
    <row r="42" spans="1:4" ht="12" customHeight="1">
      <c r="A42" s="270"/>
      <c r="B42" s="294" t="s">
        <v>9</v>
      </c>
      <c r="C42" s="37" t="s">
        <v>157</v>
      </c>
      <c r="D42" s="127"/>
    </row>
    <row r="43" spans="1:4" ht="12" customHeight="1">
      <c r="A43" s="248"/>
      <c r="B43" s="264" t="s">
        <v>11</v>
      </c>
      <c r="C43" s="27" t="s">
        <v>158</v>
      </c>
      <c r="D43" s="131"/>
    </row>
    <row r="44" spans="1:4" ht="15" customHeight="1">
      <c r="A44" s="248"/>
      <c r="B44" s="264" t="s">
        <v>161</v>
      </c>
      <c r="C44" s="27" t="s">
        <v>402</v>
      </c>
      <c r="D44" s="131"/>
    </row>
    <row r="45" spans="1:4" ht="12.75">
      <c r="A45" s="248"/>
      <c r="B45" s="264" t="s">
        <v>165</v>
      </c>
      <c r="C45" s="27" t="s">
        <v>403</v>
      </c>
      <c r="D45" s="131"/>
    </row>
    <row r="46" spans="1:4" ht="15" customHeight="1">
      <c r="A46" s="237" t="s">
        <v>17</v>
      </c>
      <c r="B46" s="12"/>
      <c r="C46" s="12" t="s">
        <v>404</v>
      </c>
      <c r="D46" s="151"/>
    </row>
    <row r="47" spans="1:4" ht="14.25" customHeight="1">
      <c r="A47" s="281" t="s">
        <v>176</v>
      </c>
      <c r="B47" s="339"/>
      <c r="C47" s="340" t="s">
        <v>405</v>
      </c>
      <c r="D47" s="272"/>
    </row>
    <row r="48" spans="1:4" ht="12.75">
      <c r="A48" s="237" t="s">
        <v>37</v>
      </c>
      <c r="B48" s="271"/>
      <c r="C48" s="343" t="s">
        <v>406</v>
      </c>
      <c r="D48" s="142">
        <v>36467</v>
      </c>
    </row>
    <row r="49" ht="12.75">
      <c r="D49" s="219"/>
    </row>
    <row r="50" spans="1:4" ht="12.75">
      <c r="A50" s="319" t="s">
        <v>380</v>
      </c>
      <c r="B50" s="320"/>
      <c r="C50" s="321"/>
      <c r="D50" s="322">
        <v>8</v>
      </c>
    </row>
    <row r="51" spans="1:4" ht="12.75">
      <c r="A51" s="319" t="s">
        <v>381</v>
      </c>
      <c r="B51" s="320"/>
      <c r="C51" s="321"/>
      <c r="D51" s="322"/>
    </row>
  </sheetData>
  <sheetProtection selectLockedCells="1" selectUnlockedCells="1"/>
  <mergeCells count="2">
    <mergeCell ref="A2:B2"/>
    <mergeCell ref="A5:B5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9.625" style="217" customWidth="1"/>
    <col min="2" max="2" width="9.625" style="218" customWidth="1"/>
    <col min="3" max="3" width="72.00390625" style="218" customWidth="1"/>
    <col min="4" max="4" width="25.00390625" style="218" customWidth="1"/>
    <col min="5" max="16384" width="9.375" style="218" customWidth="1"/>
  </cols>
  <sheetData>
    <row r="1" spans="1:4" s="221" customFormat="1" ht="21" customHeight="1">
      <c r="A1" s="220"/>
      <c r="C1" s="323" t="s">
        <v>477</v>
      </c>
      <c r="D1" s="223"/>
    </row>
    <row r="2" spans="1:4" s="226" customFormat="1" ht="25.5" customHeight="1">
      <c r="A2" s="394" t="s">
        <v>382</v>
      </c>
      <c r="B2" s="394"/>
      <c r="C2" s="324" t="s">
        <v>407</v>
      </c>
      <c r="D2" s="325" t="s">
        <v>408</v>
      </c>
    </row>
    <row r="3" spans="1:4" s="226" customFormat="1" ht="15.75">
      <c r="A3" s="227" t="s">
        <v>334</v>
      </c>
      <c r="B3" s="228"/>
      <c r="C3" s="326" t="s">
        <v>409</v>
      </c>
      <c r="D3" s="327"/>
    </row>
    <row r="4" spans="1:4" s="233" customFormat="1" ht="15.75" customHeight="1">
      <c r="A4" s="231"/>
      <c r="B4" s="231"/>
      <c r="C4" s="231"/>
      <c r="D4" s="232" t="s">
        <v>265</v>
      </c>
    </row>
    <row r="5" spans="1:4" ht="13.5" customHeight="1">
      <c r="A5" s="395" t="s">
        <v>336</v>
      </c>
      <c r="B5" s="395"/>
      <c r="C5" s="235" t="s">
        <v>337</v>
      </c>
      <c r="D5" s="328" t="s">
        <v>338</v>
      </c>
    </row>
    <row r="6" spans="1:4" s="240" customFormat="1" ht="12.75" customHeight="1">
      <c r="A6" s="237">
        <v>1</v>
      </c>
      <c r="B6" s="238">
        <v>2</v>
      </c>
      <c r="C6" s="238">
        <v>3</v>
      </c>
      <c r="D6" s="239">
        <v>4</v>
      </c>
    </row>
    <row r="7" spans="1:4" s="240" customFormat="1" ht="15.75" customHeight="1">
      <c r="A7" s="241"/>
      <c r="B7" s="242"/>
      <c r="C7" s="242" t="s">
        <v>215</v>
      </c>
      <c r="D7" s="329"/>
    </row>
    <row r="8" spans="1:4" s="247" customFormat="1" ht="12" customHeight="1">
      <c r="A8" s="237" t="s">
        <v>5</v>
      </c>
      <c r="B8" s="244"/>
      <c r="C8" s="330" t="s">
        <v>385</v>
      </c>
      <c r="D8" s="142">
        <f>SUM(D9:D16)</f>
        <v>0</v>
      </c>
    </row>
    <row r="9" spans="1:4" s="247" customFormat="1" ht="12" customHeight="1">
      <c r="A9" s="254"/>
      <c r="B9" s="249" t="s">
        <v>132</v>
      </c>
      <c r="C9" s="25" t="s">
        <v>20</v>
      </c>
      <c r="D9" s="255"/>
    </row>
    <row r="10" spans="1:4" s="247" customFormat="1" ht="12" customHeight="1">
      <c r="A10" s="248"/>
      <c r="B10" s="249" t="s">
        <v>134</v>
      </c>
      <c r="C10" s="27" t="s">
        <v>22</v>
      </c>
      <c r="D10" s="131"/>
    </row>
    <row r="11" spans="1:4" s="247" customFormat="1" ht="12" customHeight="1">
      <c r="A11" s="248"/>
      <c r="B11" s="249" t="s">
        <v>136</v>
      </c>
      <c r="C11" s="27" t="s">
        <v>24</v>
      </c>
      <c r="D11" s="131"/>
    </row>
    <row r="12" spans="1:4" s="247" customFormat="1" ht="12" customHeight="1">
      <c r="A12" s="248"/>
      <c r="B12" s="249" t="s">
        <v>138</v>
      </c>
      <c r="C12" s="27" t="s">
        <v>26</v>
      </c>
      <c r="D12" s="131"/>
    </row>
    <row r="13" spans="1:4" s="247" customFormat="1" ht="12" customHeight="1">
      <c r="A13" s="248"/>
      <c r="B13" s="249" t="s">
        <v>386</v>
      </c>
      <c r="C13" s="30" t="s">
        <v>28</v>
      </c>
      <c r="D13" s="131"/>
    </row>
    <row r="14" spans="1:4" s="247" customFormat="1" ht="12" customHeight="1">
      <c r="A14" s="256"/>
      <c r="B14" s="249" t="s">
        <v>142</v>
      </c>
      <c r="C14" s="27" t="s">
        <v>387</v>
      </c>
      <c r="D14" s="146"/>
    </row>
    <row r="15" spans="1:4" s="251" customFormat="1" ht="12" customHeight="1">
      <c r="A15" s="248"/>
      <c r="B15" s="249" t="s">
        <v>144</v>
      </c>
      <c r="C15" s="27" t="s">
        <v>388</v>
      </c>
      <c r="D15" s="131"/>
    </row>
    <row r="16" spans="1:4" s="251" customFormat="1" ht="12" customHeight="1">
      <c r="A16" s="257"/>
      <c r="B16" s="258" t="s">
        <v>146</v>
      </c>
      <c r="C16" s="30" t="s">
        <v>389</v>
      </c>
      <c r="D16" s="138"/>
    </row>
    <row r="17" spans="1:4" s="247" customFormat="1" ht="12" customHeight="1">
      <c r="A17" s="237" t="s">
        <v>7</v>
      </c>
      <c r="B17" s="244"/>
      <c r="C17" s="330" t="s">
        <v>390</v>
      </c>
      <c r="D17" s="142"/>
    </row>
    <row r="18" spans="1:4" s="251" customFormat="1" ht="12" customHeight="1">
      <c r="A18" s="248"/>
      <c r="B18" s="249" t="s">
        <v>9</v>
      </c>
      <c r="C18" s="37" t="s">
        <v>391</v>
      </c>
      <c r="D18" s="131"/>
    </row>
    <row r="19" spans="1:4" s="251" customFormat="1" ht="12" customHeight="1">
      <c r="A19" s="248"/>
      <c r="B19" s="249" t="s">
        <v>11</v>
      </c>
      <c r="C19" s="27" t="s">
        <v>392</v>
      </c>
      <c r="D19" s="131"/>
    </row>
    <row r="20" spans="1:4" s="251" customFormat="1" ht="12" customHeight="1">
      <c r="A20" s="248"/>
      <c r="B20" s="249" t="s">
        <v>13</v>
      </c>
      <c r="C20" s="27" t="s">
        <v>393</v>
      </c>
      <c r="D20" s="131"/>
    </row>
    <row r="21" spans="1:4" s="251" customFormat="1" ht="12" customHeight="1">
      <c r="A21" s="248"/>
      <c r="B21" s="249" t="s">
        <v>15</v>
      </c>
      <c r="C21" s="27" t="s">
        <v>392</v>
      </c>
      <c r="D21" s="131"/>
    </row>
    <row r="22" spans="1:4" s="251" customFormat="1" ht="12" customHeight="1">
      <c r="A22" s="237" t="s">
        <v>17</v>
      </c>
      <c r="B22" s="12"/>
      <c r="C22" s="12" t="s">
        <v>394</v>
      </c>
      <c r="D22" s="142"/>
    </row>
    <row r="23" spans="1:4" s="247" customFormat="1" ht="12" customHeight="1">
      <c r="A23" s="254"/>
      <c r="B23" s="331" t="s">
        <v>19</v>
      </c>
      <c r="C23" s="25" t="s">
        <v>80</v>
      </c>
      <c r="D23" s="255"/>
    </row>
    <row r="24" spans="1:4" s="247" customFormat="1" ht="12" customHeight="1">
      <c r="A24" s="332"/>
      <c r="B24" s="333" t="s">
        <v>21</v>
      </c>
      <c r="C24" s="33" t="s">
        <v>82</v>
      </c>
      <c r="D24" s="334"/>
    </row>
    <row r="25" spans="1:4" s="247" customFormat="1" ht="12" customHeight="1">
      <c r="A25" s="237" t="s">
        <v>176</v>
      </c>
      <c r="B25" s="244"/>
      <c r="C25" s="12" t="s">
        <v>410</v>
      </c>
      <c r="D25" s="151">
        <v>43560</v>
      </c>
    </row>
    <row r="26" spans="1:4" s="247" customFormat="1" ht="12" customHeight="1">
      <c r="A26" s="237" t="s">
        <v>37</v>
      </c>
      <c r="B26" s="276"/>
      <c r="C26" s="12" t="s">
        <v>396</v>
      </c>
      <c r="D26" s="277">
        <v>43560</v>
      </c>
    </row>
    <row r="27" spans="1:4" s="251" customFormat="1" ht="12" customHeight="1">
      <c r="A27" s="335" t="s">
        <v>55</v>
      </c>
      <c r="B27" s="247"/>
      <c r="C27" s="309" t="s">
        <v>397</v>
      </c>
      <c r="D27" s="336">
        <v>186</v>
      </c>
    </row>
    <row r="28" spans="1:4" s="251" customFormat="1" ht="15" customHeight="1">
      <c r="A28" s="254"/>
      <c r="B28" s="261" t="s">
        <v>57</v>
      </c>
      <c r="C28" s="25" t="s">
        <v>293</v>
      </c>
      <c r="D28" s="255">
        <v>186</v>
      </c>
    </row>
    <row r="29" spans="1:4" s="251" customFormat="1" ht="15" customHeight="1">
      <c r="A29" s="337"/>
      <c r="B29" s="268" t="s">
        <v>69</v>
      </c>
      <c r="C29" s="338" t="s">
        <v>398</v>
      </c>
      <c r="D29" s="269"/>
    </row>
    <row r="30" spans="1:4" ht="12.75">
      <c r="A30" s="281" t="s">
        <v>197</v>
      </c>
      <c r="B30" s="339"/>
      <c r="C30" s="340" t="s">
        <v>399</v>
      </c>
      <c r="D30" s="272"/>
    </row>
    <row r="31" spans="1:4" s="240" customFormat="1" ht="16.5" customHeight="1">
      <c r="A31" s="281" t="s">
        <v>83</v>
      </c>
      <c r="B31" s="341"/>
      <c r="C31" s="342" t="s">
        <v>400</v>
      </c>
      <c r="D31" s="277">
        <v>43746</v>
      </c>
    </row>
    <row r="32" spans="1:4" s="293" customFormat="1" ht="12" customHeight="1">
      <c r="A32" s="284"/>
      <c r="B32" s="284"/>
      <c r="C32" s="285"/>
      <c r="D32" s="286"/>
    </row>
    <row r="33" spans="1:4" ht="12" customHeight="1">
      <c r="A33" s="287"/>
      <c r="B33" s="288"/>
      <c r="C33" s="288"/>
      <c r="D33" s="289"/>
    </row>
    <row r="34" spans="1:4" ht="12" customHeight="1">
      <c r="A34" s="290"/>
      <c r="B34" s="291"/>
      <c r="C34" s="292" t="s">
        <v>216</v>
      </c>
      <c r="D34" s="277"/>
    </row>
    <row r="35" spans="1:4" ht="12" customHeight="1">
      <c r="A35" s="237" t="s">
        <v>5</v>
      </c>
      <c r="B35" s="12"/>
      <c r="C35" s="12" t="s">
        <v>354</v>
      </c>
      <c r="D35" s="142">
        <v>43746</v>
      </c>
    </row>
    <row r="36" spans="1:4" ht="12" customHeight="1">
      <c r="A36" s="270"/>
      <c r="B36" s="294" t="s">
        <v>132</v>
      </c>
      <c r="C36" s="37" t="s">
        <v>133</v>
      </c>
      <c r="D36" s="127">
        <v>32267</v>
      </c>
    </row>
    <row r="37" spans="1:4" ht="12" customHeight="1">
      <c r="A37" s="248"/>
      <c r="B37" s="264" t="s">
        <v>134</v>
      </c>
      <c r="C37" s="27" t="s">
        <v>135</v>
      </c>
      <c r="D37" s="131">
        <v>6063</v>
      </c>
    </row>
    <row r="38" spans="1:4" ht="12" customHeight="1">
      <c r="A38" s="248"/>
      <c r="B38" s="264" t="s">
        <v>136</v>
      </c>
      <c r="C38" s="27" t="s">
        <v>137</v>
      </c>
      <c r="D38" s="131">
        <v>5416</v>
      </c>
    </row>
    <row r="39" spans="1:4" s="293" customFormat="1" ht="12" customHeight="1">
      <c r="A39" s="248"/>
      <c r="B39" s="264" t="s">
        <v>138</v>
      </c>
      <c r="C39" s="27" t="s">
        <v>139</v>
      </c>
      <c r="D39" s="131"/>
    </row>
    <row r="40" spans="1:4" ht="12" customHeight="1">
      <c r="A40" s="248"/>
      <c r="B40" s="264" t="s">
        <v>140</v>
      </c>
      <c r="C40" s="27" t="s">
        <v>141</v>
      </c>
      <c r="D40" s="131"/>
    </row>
    <row r="41" spans="1:4" ht="12" customHeight="1">
      <c r="A41" s="237" t="s">
        <v>7</v>
      </c>
      <c r="B41" s="12"/>
      <c r="C41" s="12" t="s">
        <v>401</v>
      </c>
      <c r="D41" s="142"/>
    </row>
    <row r="42" spans="1:4" ht="12" customHeight="1">
      <c r="A42" s="270"/>
      <c r="B42" s="294" t="s">
        <v>9</v>
      </c>
      <c r="C42" s="37" t="s">
        <v>157</v>
      </c>
      <c r="D42" s="127"/>
    </row>
    <row r="43" spans="1:4" ht="12" customHeight="1">
      <c r="A43" s="248"/>
      <c r="B43" s="264" t="s">
        <v>11</v>
      </c>
      <c r="C43" s="27" t="s">
        <v>158</v>
      </c>
      <c r="D43" s="131"/>
    </row>
    <row r="44" spans="1:4" ht="15" customHeight="1">
      <c r="A44" s="248"/>
      <c r="B44" s="264" t="s">
        <v>161</v>
      </c>
      <c r="C44" s="27" t="s">
        <v>402</v>
      </c>
      <c r="D44" s="131"/>
    </row>
    <row r="45" spans="1:4" ht="12.75">
      <c r="A45" s="248"/>
      <c r="B45" s="264" t="s">
        <v>165</v>
      </c>
      <c r="C45" s="27" t="s">
        <v>403</v>
      </c>
      <c r="D45" s="131"/>
    </row>
    <row r="46" spans="1:4" ht="15" customHeight="1">
      <c r="A46" s="237" t="s">
        <v>17</v>
      </c>
      <c r="B46" s="12"/>
      <c r="C46" s="12" t="s">
        <v>404</v>
      </c>
      <c r="D46" s="151"/>
    </row>
    <row r="47" spans="1:4" ht="14.25" customHeight="1">
      <c r="A47" s="281" t="s">
        <v>176</v>
      </c>
      <c r="B47" s="339"/>
      <c r="C47" s="340" t="s">
        <v>405</v>
      </c>
      <c r="D47" s="272"/>
    </row>
    <row r="48" spans="1:4" ht="12.75">
      <c r="A48" s="237" t="s">
        <v>37</v>
      </c>
      <c r="B48" s="271"/>
      <c r="C48" s="343" t="s">
        <v>406</v>
      </c>
      <c r="D48" s="142">
        <v>43746</v>
      </c>
    </row>
    <row r="49" ht="12.75">
      <c r="D49" s="219"/>
    </row>
    <row r="50" spans="1:4" ht="12.75">
      <c r="A50" s="319" t="s">
        <v>380</v>
      </c>
      <c r="B50" s="320"/>
      <c r="C50" s="321"/>
      <c r="D50" s="322">
        <v>9</v>
      </c>
    </row>
    <row r="51" spans="1:4" ht="12.75">
      <c r="A51" s="319" t="s">
        <v>381</v>
      </c>
      <c r="B51" s="320"/>
      <c r="C51" s="321"/>
      <c r="D51" s="322"/>
    </row>
  </sheetData>
  <sheetProtection selectLockedCells="1" selectUnlockedCells="1"/>
  <mergeCells count="2">
    <mergeCell ref="A2:B2"/>
    <mergeCell ref="A5:B5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9.625" style="217" customWidth="1"/>
    <col min="2" max="2" width="9.625" style="218" customWidth="1"/>
    <col min="3" max="3" width="72.00390625" style="218" customWidth="1"/>
    <col min="4" max="4" width="25.00390625" style="218" customWidth="1"/>
    <col min="5" max="16384" width="9.375" style="218" customWidth="1"/>
  </cols>
  <sheetData>
    <row r="1" spans="1:4" s="221" customFormat="1" ht="21" customHeight="1">
      <c r="A1" s="220"/>
      <c r="C1" s="323" t="s">
        <v>478</v>
      </c>
      <c r="D1" s="223"/>
    </row>
    <row r="2" spans="1:4" s="226" customFormat="1" ht="25.5" customHeight="1">
      <c r="A2" s="394" t="s">
        <v>382</v>
      </c>
      <c r="B2" s="394"/>
      <c r="C2" s="324" t="s">
        <v>411</v>
      </c>
      <c r="D2" s="325"/>
    </row>
    <row r="3" spans="1:4" s="226" customFormat="1" ht="15.75">
      <c r="A3" s="227" t="s">
        <v>334</v>
      </c>
      <c r="B3" s="228"/>
      <c r="C3" s="326" t="s">
        <v>412</v>
      </c>
      <c r="D3" s="327"/>
    </row>
    <row r="4" spans="1:4" s="233" customFormat="1" ht="15.75" customHeight="1">
      <c r="A4" s="231"/>
      <c r="B4" s="231"/>
      <c r="C4" s="231"/>
      <c r="D4" s="232" t="s">
        <v>265</v>
      </c>
    </row>
    <row r="5" spans="1:4" ht="13.5" customHeight="1">
      <c r="A5" s="395" t="s">
        <v>336</v>
      </c>
      <c r="B5" s="395"/>
      <c r="C5" s="235" t="s">
        <v>337</v>
      </c>
      <c r="D5" s="328" t="s">
        <v>338</v>
      </c>
    </row>
    <row r="6" spans="1:4" s="240" customFormat="1" ht="12.75" customHeight="1">
      <c r="A6" s="237">
        <v>1</v>
      </c>
      <c r="B6" s="238">
        <v>2</v>
      </c>
      <c r="C6" s="238">
        <v>3</v>
      </c>
      <c r="D6" s="239">
        <v>4</v>
      </c>
    </row>
    <row r="7" spans="1:4" s="240" customFormat="1" ht="15.75" customHeight="1">
      <c r="A7" s="241"/>
      <c r="B7" s="242"/>
      <c r="C7" s="242" t="s">
        <v>215</v>
      </c>
      <c r="D7" s="329"/>
    </row>
    <row r="8" spans="1:4" s="247" customFormat="1" ht="12" customHeight="1">
      <c r="A8" s="237" t="s">
        <v>5</v>
      </c>
      <c r="B8" s="244"/>
      <c r="C8" s="330" t="s">
        <v>385</v>
      </c>
      <c r="D8" s="142">
        <v>28204</v>
      </c>
    </row>
    <row r="9" spans="1:4" s="247" customFormat="1" ht="12" customHeight="1">
      <c r="A9" s="254"/>
      <c r="B9" s="249" t="s">
        <v>132</v>
      </c>
      <c r="C9" s="25" t="s">
        <v>20</v>
      </c>
      <c r="D9" s="255"/>
    </row>
    <row r="10" spans="1:4" s="247" customFormat="1" ht="12" customHeight="1">
      <c r="A10" s="248"/>
      <c r="B10" s="249" t="s">
        <v>134</v>
      </c>
      <c r="C10" s="27" t="s">
        <v>22</v>
      </c>
      <c r="D10" s="131"/>
    </row>
    <row r="11" spans="1:4" s="247" customFormat="1" ht="12" customHeight="1">
      <c r="A11" s="248"/>
      <c r="B11" s="249" t="s">
        <v>136</v>
      </c>
      <c r="C11" s="27" t="s">
        <v>24</v>
      </c>
      <c r="D11" s="131"/>
    </row>
    <row r="12" spans="1:4" s="247" customFormat="1" ht="12" customHeight="1">
      <c r="A12" s="248"/>
      <c r="B12" s="249" t="s">
        <v>138</v>
      </c>
      <c r="C12" s="27" t="s">
        <v>26</v>
      </c>
      <c r="D12" s="131">
        <v>22207</v>
      </c>
    </row>
    <row r="13" spans="1:4" s="247" customFormat="1" ht="12" customHeight="1">
      <c r="A13" s="248"/>
      <c r="B13" s="249" t="s">
        <v>386</v>
      </c>
      <c r="C13" s="30" t="s">
        <v>28</v>
      </c>
      <c r="D13" s="131"/>
    </row>
    <row r="14" spans="1:4" s="247" customFormat="1" ht="12" customHeight="1">
      <c r="A14" s="256"/>
      <c r="B14" s="249" t="s">
        <v>142</v>
      </c>
      <c r="C14" s="27" t="s">
        <v>387</v>
      </c>
      <c r="D14" s="146">
        <v>5996</v>
      </c>
    </row>
    <row r="15" spans="1:4" s="251" customFormat="1" ht="12" customHeight="1">
      <c r="A15" s="248"/>
      <c r="B15" s="249" t="s">
        <v>144</v>
      </c>
      <c r="C15" s="27" t="s">
        <v>388</v>
      </c>
      <c r="D15" s="131"/>
    </row>
    <row r="16" spans="1:4" s="251" customFormat="1" ht="12" customHeight="1">
      <c r="A16" s="257"/>
      <c r="B16" s="258" t="s">
        <v>146</v>
      </c>
      <c r="C16" s="30" t="s">
        <v>389</v>
      </c>
      <c r="D16" s="138">
        <v>1</v>
      </c>
    </row>
    <row r="17" spans="1:4" s="247" customFormat="1" ht="12" customHeight="1">
      <c r="A17" s="237" t="s">
        <v>7</v>
      </c>
      <c r="B17" s="244"/>
      <c r="C17" s="330" t="s">
        <v>390</v>
      </c>
      <c r="D17" s="142"/>
    </row>
    <row r="18" spans="1:4" s="251" customFormat="1" ht="12" customHeight="1">
      <c r="A18" s="248"/>
      <c r="B18" s="249" t="s">
        <v>9</v>
      </c>
      <c r="C18" s="37" t="s">
        <v>391</v>
      </c>
      <c r="D18" s="131"/>
    </row>
    <row r="19" spans="1:4" s="251" customFormat="1" ht="12" customHeight="1">
      <c r="A19" s="248"/>
      <c r="B19" s="249" t="s">
        <v>11</v>
      </c>
      <c r="C19" s="27" t="s">
        <v>392</v>
      </c>
      <c r="D19" s="131"/>
    </row>
    <row r="20" spans="1:4" s="251" customFormat="1" ht="12" customHeight="1">
      <c r="A20" s="248"/>
      <c r="B20" s="249" t="s">
        <v>13</v>
      </c>
      <c r="C20" s="27" t="s">
        <v>393</v>
      </c>
      <c r="D20" s="131"/>
    </row>
    <row r="21" spans="1:4" s="251" customFormat="1" ht="12" customHeight="1">
      <c r="A21" s="248"/>
      <c r="B21" s="249" t="s">
        <v>15</v>
      </c>
      <c r="C21" s="27" t="s">
        <v>392</v>
      </c>
      <c r="D21" s="131"/>
    </row>
    <row r="22" spans="1:4" s="251" customFormat="1" ht="12" customHeight="1">
      <c r="A22" s="237" t="s">
        <v>17</v>
      </c>
      <c r="B22" s="12"/>
      <c r="C22" s="12" t="s">
        <v>394</v>
      </c>
      <c r="D22" s="142"/>
    </row>
    <row r="23" spans="1:4" s="247" customFormat="1" ht="12" customHeight="1">
      <c r="A23" s="254"/>
      <c r="B23" s="331" t="s">
        <v>19</v>
      </c>
      <c r="C23" s="25" t="s">
        <v>80</v>
      </c>
      <c r="D23" s="255"/>
    </row>
    <row r="24" spans="1:4" s="247" customFormat="1" ht="12" customHeight="1">
      <c r="A24" s="332"/>
      <c r="B24" s="333" t="s">
        <v>21</v>
      </c>
      <c r="C24" s="33" t="s">
        <v>82</v>
      </c>
      <c r="D24" s="334"/>
    </row>
    <row r="25" spans="1:4" s="247" customFormat="1" ht="12" customHeight="1">
      <c r="A25" s="237" t="s">
        <v>176</v>
      </c>
      <c r="B25" s="244"/>
      <c r="C25" s="12" t="s">
        <v>410</v>
      </c>
      <c r="D25" s="151">
        <v>24308</v>
      </c>
    </row>
    <row r="26" spans="1:4" s="247" customFormat="1" ht="12" customHeight="1">
      <c r="A26" s="237" t="s">
        <v>37</v>
      </c>
      <c r="B26" s="276"/>
      <c r="C26" s="12" t="s">
        <v>396</v>
      </c>
      <c r="D26" s="277">
        <v>49459</v>
      </c>
    </row>
    <row r="27" spans="1:4" s="251" customFormat="1" ht="12" customHeight="1">
      <c r="A27" s="335" t="s">
        <v>55</v>
      </c>
      <c r="B27" s="247"/>
      <c r="C27" s="309" t="s">
        <v>397</v>
      </c>
      <c r="D27" s="336">
        <v>2404</v>
      </c>
    </row>
    <row r="28" spans="1:4" s="251" customFormat="1" ht="15" customHeight="1">
      <c r="A28" s="254"/>
      <c r="B28" s="261" t="s">
        <v>57</v>
      </c>
      <c r="C28" s="25" t="s">
        <v>293</v>
      </c>
      <c r="D28" s="255">
        <v>2559</v>
      </c>
    </row>
    <row r="29" spans="1:4" s="251" customFormat="1" ht="15" customHeight="1">
      <c r="A29" s="337"/>
      <c r="B29" s="268" t="s">
        <v>69</v>
      </c>
      <c r="C29" s="338" t="s">
        <v>398</v>
      </c>
      <c r="D29" s="269"/>
    </row>
    <row r="30" spans="1:4" ht="12.75">
      <c r="A30" s="281" t="s">
        <v>197</v>
      </c>
      <c r="B30" s="339"/>
      <c r="C30" s="340" t="s">
        <v>399</v>
      </c>
      <c r="D30" s="272"/>
    </row>
    <row r="31" spans="1:4" s="240" customFormat="1" ht="16.5" customHeight="1">
      <c r="A31" s="281" t="s">
        <v>83</v>
      </c>
      <c r="B31" s="341"/>
      <c r="C31" s="342" t="s">
        <v>400</v>
      </c>
      <c r="D31" s="277">
        <v>55071</v>
      </c>
    </row>
    <row r="32" spans="1:4" s="293" customFormat="1" ht="12" customHeight="1">
      <c r="A32" s="284"/>
      <c r="B32" s="284"/>
      <c r="C32" s="285"/>
      <c r="D32" s="286"/>
    </row>
    <row r="33" spans="1:4" ht="12" customHeight="1">
      <c r="A33" s="287"/>
      <c r="B33" s="288"/>
      <c r="C33" s="288"/>
      <c r="D33" s="289"/>
    </row>
    <row r="34" spans="1:4" ht="12" customHeight="1">
      <c r="A34" s="290"/>
      <c r="B34" s="291"/>
      <c r="C34" s="292" t="s">
        <v>216</v>
      </c>
      <c r="D34" s="277"/>
    </row>
    <row r="35" spans="1:4" ht="12" customHeight="1">
      <c r="A35" s="237" t="s">
        <v>5</v>
      </c>
      <c r="B35" s="12"/>
      <c r="C35" s="12" t="s">
        <v>354</v>
      </c>
      <c r="D35" s="142">
        <v>54371</v>
      </c>
    </row>
    <row r="36" spans="1:4" ht="12" customHeight="1">
      <c r="A36" s="270"/>
      <c r="B36" s="294" t="s">
        <v>132</v>
      </c>
      <c r="C36" s="37" t="s">
        <v>133</v>
      </c>
      <c r="D36" s="127">
        <v>29427</v>
      </c>
    </row>
    <row r="37" spans="1:4" ht="12" customHeight="1">
      <c r="A37" s="248"/>
      <c r="B37" s="264" t="s">
        <v>134</v>
      </c>
      <c r="C37" s="27" t="s">
        <v>135</v>
      </c>
      <c r="D37" s="131">
        <v>5646</v>
      </c>
    </row>
    <row r="38" spans="1:4" ht="12" customHeight="1">
      <c r="A38" s="248"/>
      <c r="B38" s="264" t="s">
        <v>136</v>
      </c>
      <c r="C38" s="27" t="s">
        <v>137</v>
      </c>
      <c r="D38" s="131">
        <v>19298</v>
      </c>
    </row>
    <row r="39" spans="1:4" s="293" customFormat="1" ht="12" customHeight="1">
      <c r="A39" s="248"/>
      <c r="B39" s="264" t="s">
        <v>138</v>
      </c>
      <c r="C39" s="27" t="s">
        <v>139</v>
      </c>
      <c r="D39" s="131"/>
    </row>
    <row r="40" spans="1:4" ht="12" customHeight="1">
      <c r="A40" s="248"/>
      <c r="B40" s="264" t="s">
        <v>140</v>
      </c>
      <c r="C40" s="27" t="s">
        <v>141</v>
      </c>
      <c r="D40" s="131"/>
    </row>
    <row r="41" spans="1:4" ht="12" customHeight="1">
      <c r="A41" s="237" t="s">
        <v>7</v>
      </c>
      <c r="B41" s="12"/>
      <c r="C41" s="12" t="s">
        <v>401</v>
      </c>
      <c r="D41" s="142">
        <v>700</v>
      </c>
    </row>
    <row r="42" spans="1:4" ht="12" customHeight="1">
      <c r="A42" s="270"/>
      <c r="B42" s="294" t="s">
        <v>9</v>
      </c>
      <c r="C42" s="37" t="s">
        <v>157</v>
      </c>
      <c r="D42" s="127">
        <v>700</v>
      </c>
    </row>
    <row r="43" spans="1:4" ht="12" customHeight="1">
      <c r="A43" s="248"/>
      <c r="B43" s="264" t="s">
        <v>11</v>
      </c>
      <c r="C43" s="27" t="s">
        <v>158</v>
      </c>
      <c r="D43" s="131"/>
    </row>
    <row r="44" spans="1:4" ht="15" customHeight="1">
      <c r="A44" s="248"/>
      <c r="B44" s="264" t="s">
        <v>161</v>
      </c>
      <c r="C44" s="27" t="s">
        <v>402</v>
      </c>
      <c r="D44" s="131"/>
    </row>
    <row r="45" spans="1:4" ht="12.75">
      <c r="A45" s="248"/>
      <c r="B45" s="264" t="s">
        <v>165</v>
      </c>
      <c r="C45" s="27" t="s">
        <v>403</v>
      </c>
      <c r="D45" s="131"/>
    </row>
    <row r="46" spans="1:4" ht="15" customHeight="1">
      <c r="A46" s="237" t="s">
        <v>17</v>
      </c>
      <c r="B46" s="12"/>
      <c r="C46" s="12" t="s">
        <v>404</v>
      </c>
      <c r="D46" s="151"/>
    </row>
    <row r="47" spans="1:4" ht="14.25" customHeight="1">
      <c r="A47" s="281" t="s">
        <v>176</v>
      </c>
      <c r="B47" s="339"/>
      <c r="C47" s="340" t="s">
        <v>405</v>
      </c>
      <c r="D47" s="272"/>
    </row>
    <row r="48" spans="1:4" ht="12.75">
      <c r="A48" s="237" t="s">
        <v>37</v>
      </c>
      <c r="B48" s="271"/>
      <c r="C48" s="343" t="s">
        <v>406</v>
      </c>
      <c r="D48" s="142">
        <v>55071</v>
      </c>
    </row>
    <row r="49" ht="12.75">
      <c r="D49" s="219"/>
    </row>
    <row r="50" spans="1:4" ht="12.75">
      <c r="A50" s="319" t="s">
        <v>380</v>
      </c>
      <c r="B50" s="320"/>
      <c r="C50" s="321"/>
      <c r="D50" s="322">
        <v>10</v>
      </c>
    </row>
    <row r="51" spans="1:4" ht="12.75">
      <c r="A51" s="319" t="s">
        <v>381</v>
      </c>
      <c r="B51" s="320"/>
      <c r="C51" s="321"/>
      <c r="D51" s="322"/>
    </row>
  </sheetData>
  <sheetProtection selectLockedCells="1" selectUnlockedCells="1"/>
  <mergeCells count="2">
    <mergeCell ref="A2:B2"/>
    <mergeCell ref="A5:B5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selection activeCell="C21" sqref="C21"/>
    </sheetView>
  </sheetViews>
  <sheetFormatPr defaultColWidth="9.00390625" defaultRowHeight="12.75"/>
  <cols>
    <col min="2" max="2" width="33.625" style="0" customWidth="1"/>
    <col min="3" max="3" width="21.375" style="0" customWidth="1"/>
    <col min="4" max="4" width="22.375" style="0" customWidth="1"/>
  </cols>
  <sheetData>
    <row r="1" spans="1:4" ht="15.75" customHeight="1">
      <c r="A1" s="396" t="s">
        <v>413</v>
      </c>
      <c r="B1" s="396"/>
      <c r="C1" s="396"/>
      <c r="D1" s="396"/>
    </row>
    <row r="2" spans="1:4" ht="31.5">
      <c r="A2" s="344"/>
      <c r="B2" s="345" t="s">
        <v>473</v>
      </c>
      <c r="C2" s="344"/>
      <c r="D2" s="344" t="s">
        <v>414</v>
      </c>
    </row>
    <row r="3" spans="3:4" ht="13.5" customHeight="1">
      <c r="C3" s="397" t="s">
        <v>265</v>
      </c>
      <c r="D3" s="397"/>
    </row>
    <row r="4" spans="1:4" ht="25.5">
      <c r="A4" s="346" t="s">
        <v>3</v>
      </c>
      <c r="B4" s="347" t="s">
        <v>415</v>
      </c>
      <c r="C4" s="347" t="s">
        <v>416</v>
      </c>
      <c r="D4" s="348" t="s">
        <v>417</v>
      </c>
    </row>
    <row r="5" spans="1:4" ht="12.75">
      <c r="A5" s="349" t="s">
        <v>5</v>
      </c>
      <c r="B5" s="350" t="s">
        <v>418</v>
      </c>
      <c r="C5" s="350" t="s">
        <v>419</v>
      </c>
      <c r="D5" s="351">
        <v>150</v>
      </c>
    </row>
    <row r="6" spans="1:4" ht="12.75">
      <c r="A6" s="352" t="s">
        <v>7</v>
      </c>
      <c r="B6" s="353" t="s">
        <v>420</v>
      </c>
      <c r="C6" s="353" t="s">
        <v>419</v>
      </c>
      <c r="D6" s="354">
        <v>200</v>
      </c>
    </row>
    <row r="7" spans="1:4" ht="12.75">
      <c r="A7" s="352" t="s">
        <v>17</v>
      </c>
      <c r="B7" s="353" t="s">
        <v>421</v>
      </c>
      <c r="C7" s="353" t="s">
        <v>419</v>
      </c>
      <c r="D7" s="354">
        <v>200</v>
      </c>
    </row>
    <row r="8" spans="1:4" ht="12.75">
      <c r="A8" s="352" t="s">
        <v>176</v>
      </c>
      <c r="B8" s="353" t="s">
        <v>422</v>
      </c>
      <c r="C8" s="353" t="s">
        <v>419</v>
      </c>
      <c r="D8" s="354">
        <v>400</v>
      </c>
    </row>
    <row r="9" spans="1:4" ht="12.75">
      <c r="A9" s="352" t="s">
        <v>37</v>
      </c>
      <c r="B9" s="353" t="s">
        <v>423</v>
      </c>
      <c r="C9" s="353" t="s">
        <v>419</v>
      </c>
      <c r="D9" s="354">
        <v>600</v>
      </c>
    </row>
    <row r="10" spans="1:4" ht="12.75">
      <c r="A10" s="352" t="s">
        <v>55</v>
      </c>
      <c r="B10" s="353" t="s">
        <v>424</v>
      </c>
      <c r="C10" s="353" t="s">
        <v>419</v>
      </c>
      <c r="D10" s="354">
        <v>80</v>
      </c>
    </row>
    <row r="11" spans="1:4" ht="12.75">
      <c r="A11" s="352" t="s">
        <v>197</v>
      </c>
      <c r="B11" s="353" t="s">
        <v>425</v>
      </c>
      <c r="C11" s="353" t="s">
        <v>419</v>
      </c>
      <c r="D11" s="354">
        <v>80</v>
      </c>
    </row>
    <row r="12" spans="1:4" ht="12.75">
      <c r="A12" s="352" t="s">
        <v>83</v>
      </c>
      <c r="B12" s="353" t="s">
        <v>426</v>
      </c>
      <c r="C12" s="353" t="s">
        <v>419</v>
      </c>
      <c r="D12" s="354">
        <v>0</v>
      </c>
    </row>
    <row r="13" spans="1:4" ht="12.75">
      <c r="A13" s="352" t="s">
        <v>200</v>
      </c>
      <c r="B13" s="353" t="s">
        <v>427</v>
      </c>
      <c r="C13" s="353" t="s">
        <v>419</v>
      </c>
      <c r="D13" s="354">
        <v>60</v>
      </c>
    </row>
    <row r="14" spans="1:4" ht="12.75">
      <c r="A14" s="352" t="s">
        <v>93</v>
      </c>
      <c r="B14" s="353" t="s">
        <v>428</v>
      </c>
      <c r="C14" s="353" t="s">
        <v>419</v>
      </c>
      <c r="D14" s="354">
        <v>60</v>
      </c>
    </row>
    <row r="15" spans="1:4" ht="12.75">
      <c r="A15" s="352" t="s">
        <v>95</v>
      </c>
      <c r="B15" s="353" t="s">
        <v>429</v>
      </c>
      <c r="C15" s="353" t="s">
        <v>419</v>
      </c>
      <c r="D15" s="354">
        <v>30</v>
      </c>
    </row>
    <row r="16" spans="1:4" ht="12.75">
      <c r="A16" s="352" t="s">
        <v>121</v>
      </c>
      <c r="B16" s="353" t="s">
        <v>430</v>
      </c>
      <c r="C16" s="353" t="s">
        <v>419</v>
      </c>
      <c r="D16" s="354">
        <v>100</v>
      </c>
    </row>
    <row r="17" spans="1:4" ht="12.75" hidden="1">
      <c r="A17" s="352" t="s">
        <v>123</v>
      </c>
      <c r="B17" s="353"/>
      <c r="C17" s="353"/>
      <c r="D17" s="354"/>
    </row>
    <row r="18" spans="1:4" ht="12.75">
      <c r="A18" s="352">
        <v>13</v>
      </c>
      <c r="B18" s="353" t="s">
        <v>431</v>
      </c>
      <c r="C18" s="353" t="s">
        <v>419</v>
      </c>
      <c r="D18" s="354">
        <v>50</v>
      </c>
    </row>
    <row r="19" spans="1:4" ht="12.75">
      <c r="A19" s="352">
        <v>14</v>
      </c>
      <c r="B19" s="353" t="s">
        <v>432</v>
      </c>
      <c r="C19" s="353" t="s">
        <v>419</v>
      </c>
      <c r="D19" s="354">
        <v>40</v>
      </c>
    </row>
    <row r="20" spans="1:4" ht="12.75">
      <c r="A20" s="352">
        <v>15</v>
      </c>
      <c r="B20" s="353" t="s">
        <v>433</v>
      </c>
      <c r="C20" s="353" t="s">
        <v>419</v>
      </c>
      <c r="D20" s="354">
        <v>50</v>
      </c>
    </row>
    <row r="21" spans="1:4" ht="12.75">
      <c r="A21" s="352">
        <v>16</v>
      </c>
      <c r="B21" s="353" t="s">
        <v>474</v>
      </c>
      <c r="C21" s="353" t="s">
        <v>419</v>
      </c>
      <c r="D21" s="354">
        <v>100</v>
      </c>
    </row>
    <row r="22" spans="1:4" ht="12.75">
      <c r="A22" s="352">
        <v>17</v>
      </c>
      <c r="B22" s="353"/>
      <c r="C22" s="353"/>
      <c r="D22" s="354"/>
    </row>
    <row r="23" spans="1:4" ht="12.75">
      <c r="A23" s="352">
        <v>18</v>
      </c>
      <c r="B23" s="353"/>
      <c r="C23" s="353"/>
      <c r="D23" s="354"/>
    </row>
    <row r="24" spans="1:4" ht="12.75">
      <c r="A24" s="352">
        <v>19</v>
      </c>
      <c r="B24" s="353"/>
      <c r="C24" s="353"/>
      <c r="D24" s="354"/>
    </row>
    <row r="25" spans="1:4" ht="12.75">
      <c r="A25" s="352">
        <v>20</v>
      </c>
      <c r="B25" s="353"/>
      <c r="C25" s="353"/>
      <c r="D25" s="354"/>
    </row>
    <row r="26" spans="1:4" ht="12.75">
      <c r="A26" s="352">
        <v>21</v>
      </c>
      <c r="B26" s="353"/>
      <c r="C26" s="353"/>
      <c r="D26" s="354"/>
    </row>
    <row r="27" spans="1:4" ht="12.75">
      <c r="A27" s="352">
        <v>22</v>
      </c>
      <c r="B27" s="353"/>
      <c r="C27" s="353"/>
      <c r="D27" s="354"/>
    </row>
    <row r="28" spans="1:4" ht="12.75">
      <c r="A28" s="352">
        <v>23</v>
      </c>
      <c r="B28" s="353"/>
      <c r="C28" s="353"/>
      <c r="D28" s="354"/>
    </row>
    <row r="29" spans="1:4" ht="12.75">
      <c r="A29" s="352">
        <v>24</v>
      </c>
      <c r="B29" s="353"/>
      <c r="C29" s="353"/>
      <c r="D29" s="354"/>
    </row>
    <row r="30" spans="1:4" ht="12.75">
      <c r="A30" s="352">
        <v>25</v>
      </c>
      <c r="B30" s="353"/>
      <c r="C30" s="353"/>
      <c r="D30" s="354"/>
    </row>
    <row r="31" spans="1:4" ht="12.75">
      <c r="A31" s="352">
        <v>26</v>
      </c>
      <c r="B31" s="353"/>
      <c r="C31" s="353"/>
      <c r="D31" s="354"/>
    </row>
    <row r="32" spans="1:4" ht="12.75">
      <c r="A32" s="352">
        <v>27</v>
      </c>
      <c r="B32" s="353"/>
      <c r="C32" s="353"/>
      <c r="D32" s="354"/>
    </row>
    <row r="33" spans="1:4" ht="12.75">
      <c r="A33" s="352">
        <v>28</v>
      </c>
      <c r="B33" s="353"/>
      <c r="C33" s="353"/>
      <c r="D33" s="354"/>
    </row>
    <row r="34" spans="1:4" ht="12.75">
      <c r="A34" s="352">
        <v>29</v>
      </c>
      <c r="B34" s="353"/>
      <c r="C34" s="353"/>
      <c r="D34" s="354"/>
    </row>
    <row r="35" spans="1:4" ht="12.75">
      <c r="A35" s="352">
        <v>30</v>
      </c>
      <c r="B35" s="353"/>
      <c r="C35" s="353"/>
      <c r="D35" s="354"/>
    </row>
    <row r="36" spans="1:4" ht="12.75">
      <c r="A36" s="355">
        <v>31</v>
      </c>
      <c r="B36" s="356"/>
      <c r="C36" s="356"/>
      <c r="D36" s="357"/>
    </row>
    <row r="37" spans="1:4" ht="13.5" customHeight="1">
      <c r="A37" s="398" t="s">
        <v>434</v>
      </c>
      <c r="B37" s="398"/>
      <c r="C37" s="358"/>
      <c r="D37" s="359">
        <v>2200</v>
      </c>
    </row>
  </sheetData>
  <sheetProtection selectLockedCells="1" selectUnlockedCells="1"/>
  <mergeCells count="3">
    <mergeCell ref="A1:D1"/>
    <mergeCell ref="C3:D3"/>
    <mergeCell ref="A37:B37"/>
  </mergeCells>
  <conditionalFormatting sqref="D37">
    <cfRule type="cellIs" priority="1" dxfId="1" operator="equal" stopIfTrue="1">
      <formula>0</formula>
    </cfRule>
  </conditionalFormatting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C31" sqref="C31"/>
    </sheetView>
  </sheetViews>
  <sheetFormatPr defaultColWidth="9.00390625" defaultRowHeight="12.75"/>
  <cols>
    <col min="1" max="1" width="5.875" style="360" customWidth="1"/>
    <col min="2" max="2" width="54.875" style="218" customWidth="1"/>
    <col min="3" max="4" width="17.625" style="218" customWidth="1"/>
    <col min="5" max="16384" width="9.375" style="218" customWidth="1"/>
  </cols>
  <sheetData>
    <row r="1" spans="2:4" ht="31.5" customHeight="1">
      <c r="B1" s="399" t="s">
        <v>435</v>
      </c>
      <c r="C1" s="399"/>
      <c r="D1" s="399"/>
    </row>
    <row r="2" spans="1:4" s="363" customFormat="1" ht="15.75">
      <c r="A2" s="362"/>
      <c r="B2" s="361"/>
      <c r="D2" s="114" t="s">
        <v>214</v>
      </c>
    </row>
    <row r="3" spans="1:4" s="366" customFormat="1" ht="48" customHeight="1">
      <c r="A3" s="234" t="s">
        <v>129</v>
      </c>
      <c r="B3" s="364" t="s">
        <v>4</v>
      </c>
      <c r="C3" s="364" t="s">
        <v>436</v>
      </c>
      <c r="D3" s="365" t="s">
        <v>437</v>
      </c>
    </row>
    <row r="4" spans="1:4" s="366" customFormat="1" ht="13.5" customHeight="1">
      <c r="A4" s="237">
        <v>1</v>
      </c>
      <c r="B4" s="238">
        <v>2</v>
      </c>
      <c r="C4" s="238">
        <v>3</v>
      </c>
      <c r="D4" s="239">
        <v>4</v>
      </c>
    </row>
    <row r="5" spans="1:4" ht="18" customHeight="1">
      <c r="A5" s="367" t="s">
        <v>5</v>
      </c>
      <c r="B5" s="368" t="s">
        <v>438</v>
      </c>
      <c r="C5" s="369"/>
      <c r="D5" s="127"/>
    </row>
    <row r="6" spans="1:4" ht="18" customHeight="1">
      <c r="A6" s="370" t="s">
        <v>7</v>
      </c>
      <c r="B6" s="371" t="s">
        <v>439</v>
      </c>
      <c r="C6" s="372"/>
      <c r="D6" s="131"/>
    </row>
    <row r="7" spans="1:4" ht="18" customHeight="1">
      <c r="A7" s="370" t="s">
        <v>17</v>
      </c>
      <c r="B7" s="371" t="s">
        <v>440</v>
      </c>
      <c r="C7" s="372"/>
      <c r="D7" s="131"/>
    </row>
    <row r="8" spans="1:4" ht="18" customHeight="1">
      <c r="A8" s="370" t="s">
        <v>176</v>
      </c>
      <c r="B8" s="371" t="s">
        <v>441</v>
      </c>
      <c r="C8" s="372"/>
      <c r="D8" s="131"/>
    </row>
    <row r="9" spans="1:4" ht="18" customHeight="1">
      <c r="A9" s="370" t="s">
        <v>37</v>
      </c>
      <c r="B9" s="371" t="s">
        <v>442</v>
      </c>
      <c r="C9" s="372"/>
      <c r="D9" s="131">
        <v>9930</v>
      </c>
    </row>
    <row r="10" spans="1:4" ht="18" customHeight="1">
      <c r="A10" s="370" t="s">
        <v>55</v>
      </c>
      <c r="B10" s="371" t="s">
        <v>443</v>
      </c>
      <c r="C10" s="372"/>
      <c r="D10" s="131"/>
    </row>
    <row r="11" spans="1:4" ht="18" customHeight="1">
      <c r="A11" s="370" t="s">
        <v>197</v>
      </c>
      <c r="B11" s="373" t="s">
        <v>444</v>
      </c>
      <c r="C11" s="372"/>
      <c r="D11" s="131"/>
    </row>
    <row r="12" spans="1:4" ht="18" customHeight="1">
      <c r="A12" s="370" t="s">
        <v>83</v>
      </c>
      <c r="B12" s="373" t="s">
        <v>445</v>
      </c>
      <c r="C12" s="372"/>
      <c r="D12" s="131"/>
    </row>
    <row r="13" spans="1:4" ht="18" customHeight="1">
      <c r="A13" s="370" t="s">
        <v>200</v>
      </c>
      <c r="B13" s="373" t="s">
        <v>446</v>
      </c>
      <c r="C13" s="372">
        <v>15180</v>
      </c>
      <c r="D13" s="131">
        <v>9930</v>
      </c>
    </row>
    <row r="14" spans="1:4" ht="18" customHeight="1">
      <c r="A14" s="370" t="s">
        <v>93</v>
      </c>
      <c r="B14" s="373" t="s">
        <v>447</v>
      </c>
      <c r="C14" s="372">
        <v>932</v>
      </c>
      <c r="D14" s="131">
        <v>0</v>
      </c>
    </row>
    <row r="15" spans="1:4" ht="18" customHeight="1">
      <c r="A15" s="370" t="s">
        <v>95</v>
      </c>
      <c r="B15" s="373" t="s">
        <v>448</v>
      </c>
      <c r="C15" s="372"/>
      <c r="D15" s="131"/>
    </row>
    <row r="16" spans="1:4" ht="22.5" customHeight="1">
      <c r="A16" s="370" t="s">
        <v>121</v>
      </c>
      <c r="B16" s="373" t="s">
        <v>449</v>
      </c>
      <c r="C16" s="372">
        <v>28502</v>
      </c>
      <c r="D16" s="131"/>
    </row>
    <row r="17" spans="1:4" ht="18" customHeight="1">
      <c r="A17" s="370" t="s">
        <v>123</v>
      </c>
      <c r="B17" s="371" t="s">
        <v>450</v>
      </c>
      <c r="C17" s="372">
        <v>13608</v>
      </c>
      <c r="D17" s="131">
        <v>581</v>
      </c>
    </row>
    <row r="18" spans="1:4" ht="18" customHeight="1">
      <c r="A18" s="370" t="s">
        <v>125</v>
      </c>
      <c r="B18" s="371" t="s">
        <v>451</v>
      </c>
      <c r="C18" s="372"/>
      <c r="D18" s="131"/>
    </row>
    <row r="19" spans="1:4" ht="18" customHeight="1">
      <c r="A19" s="370" t="s">
        <v>235</v>
      </c>
      <c r="B19" s="371" t="s">
        <v>452</v>
      </c>
      <c r="C19" s="372"/>
      <c r="D19" s="131"/>
    </row>
    <row r="20" spans="1:4" ht="18" customHeight="1">
      <c r="A20" s="370" t="s">
        <v>237</v>
      </c>
      <c r="B20" s="371" t="s">
        <v>453</v>
      </c>
      <c r="C20" s="372"/>
      <c r="D20" s="131"/>
    </row>
    <row r="21" spans="1:4" ht="18" customHeight="1">
      <c r="A21" s="370" t="s">
        <v>239</v>
      </c>
      <c r="B21" s="371" t="s">
        <v>454</v>
      </c>
      <c r="C21" s="372"/>
      <c r="D21" s="131"/>
    </row>
    <row r="22" spans="1:4" ht="18" customHeight="1">
      <c r="A22" s="370" t="s">
        <v>242</v>
      </c>
      <c r="B22" s="374"/>
      <c r="C22" s="130"/>
      <c r="D22" s="131"/>
    </row>
    <row r="23" spans="1:4" ht="18" customHeight="1">
      <c r="A23" s="370" t="s">
        <v>245</v>
      </c>
      <c r="B23" s="375"/>
      <c r="C23" s="130"/>
      <c r="D23" s="131"/>
    </row>
    <row r="24" spans="1:4" ht="18" customHeight="1">
      <c r="A24" s="370" t="s">
        <v>248</v>
      </c>
      <c r="B24" s="375"/>
      <c r="C24" s="130"/>
      <c r="D24" s="131"/>
    </row>
    <row r="25" spans="1:4" ht="18" customHeight="1">
      <c r="A25" s="370" t="s">
        <v>251</v>
      </c>
      <c r="B25" s="375"/>
      <c r="C25" s="130"/>
      <c r="D25" s="131"/>
    </row>
    <row r="26" spans="1:4" ht="18" customHeight="1">
      <c r="A26" s="370" t="s">
        <v>252</v>
      </c>
      <c r="B26" s="375"/>
      <c r="C26" s="130"/>
      <c r="D26" s="131"/>
    </row>
    <row r="27" spans="1:4" ht="18" customHeight="1">
      <c r="A27" s="370" t="s">
        <v>255</v>
      </c>
      <c r="B27" s="375"/>
      <c r="C27" s="130"/>
      <c r="D27" s="131"/>
    </row>
    <row r="28" spans="1:4" ht="18" customHeight="1">
      <c r="A28" s="370" t="s">
        <v>258</v>
      </c>
      <c r="B28" s="375"/>
      <c r="C28" s="130"/>
      <c r="D28" s="131"/>
    </row>
    <row r="29" spans="1:4" ht="18" customHeight="1">
      <c r="A29" s="370" t="s">
        <v>261</v>
      </c>
      <c r="B29" s="375"/>
      <c r="C29" s="130"/>
      <c r="D29" s="131"/>
    </row>
    <row r="30" spans="1:4" ht="18" customHeight="1">
      <c r="A30" s="376" t="s">
        <v>307</v>
      </c>
      <c r="B30" s="377"/>
      <c r="C30" s="378"/>
      <c r="D30" s="269"/>
    </row>
    <row r="31" spans="1:4" ht="18" customHeight="1">
      <c r="A31" s="237" t="s">
        <v>310</v>
      </c>
      <c r="B31" s="379" t="s">
        <v>434</v>
      </c>
      <c r="C31" s="380"/>
      <c r="D31" s="381"/>
    </row>
    <row r="32" spans="1:4" ht="8.25" customHeight="1">
      <c r="A32" s="382"/>
      <c r="B32" s="400"/>
      <c r="C32" s="400"/>
      <c r="D32" s="400"/>
    </row>
  </sheetData>
  <sheetProtection selectLockedCells="1" selectUnlockedCells="1"/>
  <mergeCells count="2">
    <mergeCell ref="B1:D1"/>
    <mergeCell ref="B32:D32"/>
  </mergeCells>
  <printOptions horizontalCentered="1"/>
  <pageMargins left="0.7875" right="0.7875" top="1.0604166666666666" bottom="0.9840277777777777" header="0.7875" footer="0.5118055555555555"/>
  <pageSetup horizontalDpi="300" verticalDpi="300" orientation="portrait" paperSize="9" scale="95"/>
  <headerFooter alignWithMargins="0">
    <oddHeader>&amp;R&amp;"Times New Roman CE,Félkövér dőlt"1. számú tájékoztató tábla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22"/>
  <sheetViews>
    <sheetView view="pageLayout" zoomScaleNormal="120" zoomScaleSheetLayoutView="130" workbookViewId="0" topLeftCell="A98">
      <selection activeCell="C123" sqref="C123"/>
    </sheetView>
  </sheetViews>
  <sheetFormatPr defaultColWidth="9.00390625" defaultRowHeight="12.75"/>
  <cols>
    <col min="1" max="1" width="9.00390625" style="1" customWidth="1"/>
    <col min="2" max="2" width="91.625" style="1" customWidth="1"/>
    <col min="3" max="3" width="21.625" style="2" customWidth="1"/>
    <col min="4" max="4" width="9.00390625" style="1" customWidth="1"/>
    <col min="5" max="16384" width="9.375" style="1" customWidth="1"/>
  </cols>
  <sheetData>
    <row r="1" spans="1:3" ht="15.75" customHeight="1">
      <c r="A1" s="383" t="s">
        <v>0</v>
      </c>
      <c r="B1" s="383"/>
      <c r="C1" s="383"/>
    </row>
    <row r="2" spans="1:3" ht="15.75" customHeight="1">
      <c r="A2" s="384" t="s">
        <v>1</v>
      </c>
      <c r="B2" s="384"/>
      <c r="C2" s="3" t="s">
        <v>2</v>
      </c>
    </row>
    <row r="3" spans="1:3" ht="37.5" customHeight="1">
      <c r="A3" s="4" t="s">
        <v>3</v>
      </c>
      <c r="B3" s="5" t="s">
        <v>4</v>
      </c>
      <c r="C3" s="6" t="s">
        <v>455</v>
      </c>
    </row>
    <row r="4" spans="1:3" s="10" customFormat="1" ht="12" customHeight="1">
      <c r="A4" s="7">
        <v>1</v>
      </c>
      <c r="B4" s="8">
        <v>2</v>
      </c>
      <c r="C4" s="9">
        <v>3</v>
      </c>
    </row>
    <row r="5" spans="1:3" s="14" customFormat="1" ht="12" customHeight="1">
      <c r="A5" s="11" t="s">
        <v>5</v>
      </c>
      <c r="B5" s="12" t="s">
        <v>6</v>
      </c>
      <c r="C5" s="13">
        <v>71065</v>
      </c>
    </row>
    <row r="6" spans="1:3" s="14" customFormat="1" ht="12" customHeight="1">
      <c r="A6" s="15" t="s">
        <v>7</v>
      </c>
      <c r="B6" s="16" t="s">
        <v>8</v>
      </c>
      <c r="C6" s="17">
        <v>23500</v>
      </c>
    </row>
    <row r="7" spans="1:3" s="14" customFormat="1" ht="12" customHeight="1">
      <c r="A7" s="18" t="s">
        <v>9</v>
      </c>
      <c r="B7" s="19" t="s">
        <v>10</v>
      </c>
      <c r="C7" s="20">
        <v>23400</v>
      </c>
    </row>
    <row r="8" spans="1:3" s="14" customFormat="1" ht="12" customHeight="1">
      <c r="A8" s="18" t="s">
        <v>11</v>
      </c>
      <c r="B8" s="21" t="s">
        <v>12</v>
      </c>
      <c r="C8" s="20"/>
    </row>
    <row r="9" spans="1:3" s="14" customFormat="1" ht="12" customHeight="1">
      <c r="A9" s="18" t="s">
        <v>13</v>
      </c>
      <c r="B9" s="21" t="s">
        <v>14</v>
      </c>
      <c r="C9" s="20">
        <v>100</v>
      </c>
    </row>
    <row r="10" spans="1:3" s="14" customFormat="1" ht="12" customHeight="1">
      <c r="A10" s="18" t="s">
        <v>15</v>
      </c>
      <c r="B10" s="22" t="s">
        <v>16</v>
      </c>
      <c r="C10" s="20"/>
    </row>
    <row r="11" spans="1:3" s="14" customFormat="1" ht="12" customHeight="1">
      <c r="A11" s="15" t="s">
        <v>17</v>
      </c>
      <c r="B11" s="12" t="s">
        <v>18</v>
      </c>
      <c r="C11" s="23">
        <v>43065</v>
      </c>
    </row>
    <row r="12" spans="1:3" s="14" customFormat="1" ht="12" customHeight="1">
      <c r="A12" s="24" t="s">
        <v>19</v>
      </c>
      <c r="B12" s="25" t="s">
        <v>20</v>
      </c>
      <c r="C12" s="26"/>
    </row>
    <row r="13" spans="1:3" s="14" customFormat="1" ht="12" customHeight="1">
      <c r="A13" s="18" t="s">
        <v>21</v>
      </c>
      <c r="B13" s="27" t="s">
        <v>22</v>
      </c>
      <c r="C13" s="28">
        <v>533</v>
      </c>
    </row>
    <row r="14" spans="1:3" s="14" customFormat="1" ht="12" customHeight="1">
      <c r="A14" s="18" t="s">
        <v>23</v>
      </c>
      <c r="B14" s="27" t="s">
        <v>24</v>
      </c>
      <c r="C14" s="28">
        <v>5469</v>
      </c>
    </row>
    <row r="15" spans="1:3" s="14" customFormat="1" ht="12" customHeight="1">
      <c r="A15" s="18" t="s">
        <v>25</v>
      </c>
      <c r="B15" s="27" t="s">
        <v>26</v>
      </c>
      <c r="C15" s="28">
        <v>29767</v>
      </c>
    </row>
    <row r="16" spans="1:3" s="14" customFormat="1" ht="12" customHeight="1">
      <c r="A16" s="29" t="s">
        <v>27</v>
      </c>
      <c r="B16" s="30" t="s">
        <v>28</v>
      </c>
      <c r="C16" s="31"/>
    </row>
    <row r="17" spans="1:3" s="14" customFormat="1" ht="12" customHeight="1">
      <c r="A17" s="18" t="s">
        <v>29</v>
      </c>
      <c r="B17" s="27" t="s">
        <v>30</v>
      </c>
      <c r="C17" s="28">
        <v>7213</v>
      </c>
    </row>
    <row r="18" spans="1:3" s="14" customFormat="1" ht="12" customHeight="1">
      <c r="A18" s="18" t="s">
        <v>31</v>
      </c>
      <c r="B18" s="27" t="s">
        <v>32</v>
      </c>
      <c r="C18" s="28">
        <v>83</v>
      </c>
    </row>
    <row r="19" spans="1:3" s="14" customFormat="1" ht="12" customHeight="1">
      <c r="A19" s="32" t="s">
        <v>33</v>
      </c>
      <c r="B19" s="33" t="s">
        <v>34</v>
      </c>
      <c r="C19" s="34"/>
    </row>
    <row r="20" spans="1:3" s="14" customFormat="1" ht="12" customHeight="1">
      <c r="A20" s="15" t="s">
        <v>35</v>
      </c>
      <c r="B20" s="12" t="s">
        <v>36</v>
      </c>
      <c r="C20" s="35">
        <v>4500</v>
      </c>
    </row>
    <row r="21" spans="1:3" s="14" customFormat="1" ht="12" customHeight="1">
      <c r="A21" s="15" t="s">
        <v>37</v>
      </c>
      <c r="B21" s="12" t="s">
        <v>38</v>
      </c>
      <c r="C21" s="23">
        <v>152791</v>
      </c>
    </row>
    <row r="22" spans="1:3" s="14" customFormat="1" ht="12" customHeight="1">
      <c r="A22" s="36" t="s">
        <v>39</v>
      </c>
      <c r="B22" s="37" t="s">
        <v>40</v>
      </c>
      <c r="C22" s="38">
        <v>152791</v>
      </c>
    </row>
    <row r="23" spans="1:3" s="14" customFormat="1" ht="12" customHeight="1">
      <c r="A23" s="18" t="s">
        <v>41</v>
      </c>
      <c r="B23" s="27" t="s">
        <v>202</v>
      </c>
      <c r="C23" s="28"/>
    </row>
    <row r="24" spans="1:3" s="14" customFormat="1" ht="12" customHeight="1">
      <c r="A24" s="18" t="s">
        <v>43</v>
      </c>
      <c r="B24" s="27" t="s">
        <v>44</v>
      </c>
      <c r="C24" s="28"/>
    </row>
    <row r="25" spans="1:3" s="14" customFormat="1" ht="12" customHeight="1">
      <c r="A25" s="39" t="s">
        <v>45</v>
      </c>
      <c r="B25" s="27" t="s">
        <v>46</v>
      </c>
      <c r="C25" s="40"/>
    </row>
    <row r="26" spans="1:3" s="14" customFormat="1" ht="12" customHeight="1">
      <c r="A26" s="39" t="s">
        <v>47</v>
      </c>
      <c r="B26" s="27" t="s">
        <v>48</v>
      </c>
      <c r="C26" s="40"/>
    </row>
    <row r="27" spans="1:3" s="14" customFormat="1" ht="12" customHeight="1">
      <c r="A27" s="18" t="s">
        <v>49</v>
      </c>
      <c r="B27" s="27" t="s">
        <v>50</v>
      </c>
      <c r="C27" s="28"/>
    </row>
    <row r="28" spans="1:3" s="14" customFormat="1" ht="12" customHeight="1">
      <c r="A28" s="18" t="s">
        <v>51</v>
      </c>
      <c r="B28" s="27" t="s">
        <v>52</v>
      </c>
      <c r="C28" s="28"/>
    </row>
    <row r="29" spans="1:3" s="14" customFormat="1" ht="12" customHeight="1">
      <c r="A29" s="18" t="s">
        <v>53</v>
      </c>
      <c r="B29" s="41" t="s">
        <v>203</v>
      </c>
      <c r="C29" s="28"/>
    </row>
    <row r="30" spans="1:3" s="14" customFormat="1" ht="12" customHeight="1">
      <c r="A30" s="42" t="s">
        <v>55</v>
      </c>
      <c r="B30" s="12" t="s">
        <v>56</v>
      </c>
      <c r="C30" s="17">
        <v>61165</v>
      </c>
    </row>
    <row r="31" spans="1:3" s="14" customFormat="1" ht="12" customHeight="1">
      <c r="A31" s="43" t="s">
        <v>57</v>
      </c>
      <c r="B31" s="44" t="s">
        <v>58</v>
      </c>
      <c r="C31" s="45">
        <v>15674</v>
      </c>
    </row>
    <row r="32" spans="1:3" s="14" customFormat="1" ht="12" customHeight="1">
      <c r="A32" s="46" t="s">
        <v>59</v>
      </c>
      <c r="B32" s="47" t="s">
        <v>60</v>
      </c>
      <c r="C32" s="20">
        <v>11830</v>
      </c>
    </row>
    <row r="33" spans="1:3" s="14" customFormat="1" ht="12" customHeight="1">
      <c r="A33" s="46" t="s">
        <v>61</v>
      </c>
      <c r="B33" s="47" t="s">
        <v>62</v>
      </c>
      <c r="C33" s="20"/>
    </row>
    <row r="34" spans="1:3" s="14" customFormat="1" ht="12" customHeight="1">
      <c r="A34" s="46" t="s">
        <v>63</v>
      </c>
      <c r="B34" s="47" t="s">
        <v>64</v>
      </c>
      <c r="C34" s="20"/>
    </row>
    <row r="35" spans="1:3" s="14" customFormat="1" ht="12" customHeight="1">
      <c r="A35" s="46" t="s">
        <v>65</v>
      </c>
      <c r="B35" s="47" t="s">
        <v>66</v>
      </c>
      <c r="C35" s="20"/>
    </row>
    <row r="36" spans="1:3" s="14" customFormat="1" ht="12" customHeight="1">
      <c r="A36" s="46" t="s">
        <v>67</v>
      </c>
      <c r="B36" s="47" t="s">
        <v>68</v>
      </c>
      <c r="C36" s="20">
        <v>3844</v>
      </c>
    </row>
    <row r="37" spans="1:3" s="14" customFormat="1" ht="12" customHeight="1">
      <c r="A37" s="46" t="s">
        <v>69</v>
      </c>
      <c r="B37" s="48" t="s">
        <v>70</v>
      </c>
      <c r="C37" s="49">
        <v>45491</v>
      </c>
    </row>
    <row r="38" spans="1:3" s="14" customFormat="1" ht="12" customHeight="1">
      <c r="A38" s="46" t="s">
        <v>71</v>
      </c>
      <c r="B38" s="47" t="s">
        <v>60</v>
      </c>
      <c r="C38" s="20"/>
    </row>
    <row r="39" spans="1:3" s="14" customFormat="1" ht="12" customHeight="1">
      <c r="A39" s="46" t="s">
        <v>72</v>
      </c>
      <c r="B39" s="47" t="s">
        <v>62</v>
      </c>
      <c r="C39" s="20"/>
    </row>
    <row r="40" spans="1:3" s="14" customFormat="1" ht="12" customHeight="1">
      <c r="A40" s="46" t="s">
        <v>73</v>
      </c>
      <c r="B40" s="47" t="s">
        <v>64</v>
      </c>
      <c r="C40" s="20"/>
    </row>
    <row r="41" spans="1:3" s="14" customFormat="1" ht="12" customHeight="1">
      <c r="A41" s="46" t="s">
        <v>74</v>
      </c>
      <c r="B41" s="50" t="s">
        <v>66</v>
      </c>
      <c r="C41" s="20"/>
    </row>
    <row r="42" spans="1:3" s="14" customFormat="1" ht="12" customHeight="1">
      <c r="A42" s="51" t="s">
        <v>75</v>
      </c>
      <c r="B42" s="52" t="s">
        <v>76</v>
      </c>
      <c r="C42" s="53">
        <v>45491</v>
      </c>
    </row>
    <row r="43" spans="1:3" s="14" customFormat="1" ht="12" customHeight="1">
      <c r="A43" s="15" t="s">
        <v>77</v>
      </c>
      <c r="B43" s="54" t="s">
        <v>78</v>
      </c>
      <c r="C43" s="17"/>
    </row>
    <row r="44" spans="1:3" s="14" customFormat="1" ht="12" customHeight="1">
      <c r="A44" s="36" t="s">
        <v>79</v>
      </c>
      <c r="B44" s="21" t="s">
        <v>80</v>
      </c>
      <c r="C44" s="55"/>
    </row>
    <row r="45" spans="1:3" s="14" customFormat="1" ht="12" customHeight="1">
      <c r="A45" s="29" t="s">
        <v>81</v>
      </c>
      <c r="B45" s="56" t="s">
        <v>82</v>
      </c>
      <c r="C45" s="57"/>
    </row>
    <row r="46" spans="1:3" s="14" customFormat="1" ht="12" customHeight="1">
      <c r="A46" s="15" t="s">
        <v>83</v>
      </c>
      <c r="B46" s="54" t="s">
        <v>84</v>
      </c>
      <c r="C46" s="17">
        <v>409</v>
      </c>
    </row>
    <row r="47" spans="1:3" s="14" customFormat="1" ht="12" customHeight="1">
      <c r="A47" s="36" t="s">
        <v>85</v>
      </c>
      <c r="B47" s="21" t="s">
        <v>86</v>
      </c>
      <c r="C47" s="55"/>
    </row>
    <row r="48" spans="1:3" s="14" customFormat="1" ht="12" customHeight="1">
      <c r="A48" s="18" t="s">
        <v>87</v>
      </c>
      <c r="B48" s="47" t="s">
        <v>88</v>
      </c>
      <c r="C48" s="28">
        <v>409</v>
      </c>
    </row>
    <row r="49" spans="1:3" s="14" customFormat="1" ht="12" customHeight="1">
      <c r="A49" s="29" t="s">
        <v>89</v>
      </c>
      <c r="B49" s="56" t="s">
        <v>90</v>
      </c>
      <c r="C49" s="57"/>
    </row>
    <row r="50" spans="1:5" s="14" customFormat="1" ht="17.25" customHeight="1">
      <c r="A50" s="15" t="s">
        <v>91</v>
      </c>
      <c r="B50" s="58" t="s">
        <v>92</v>
      </c>
      <c r="C50" s="59">
        <v>167</v>
      </c>
      <c r="E50" s="60"/>
    </row>
    <row r="51" spans="1:3" s="14" customFormat="1" ht="12" customHeight="1">
      <c r="A51" s="15" t="s">
        <v>93</v>
      </c>
      <c r="B51" s="61" t="s">
        <v>94</v>
      </c>
      <c r="C51" s="62">
        <v>285597</v>
      </c>
    </row>
    <row r="52" spans="1:3" s="14" customFormat="1" ht="12" customHeight="1">
      <c r="A52" s="63" t="s">
        <v>95</v>
      </c>
      <c r="B52" s="16" t="s">
        <v>96</v>
      </c>
      <c r="C52" s="23">
        <v>68251</v>
      </c>
    </row>
    <row r="53" spans="1:3" s="14" customFormat="1" ht="12" customHeight="1">
      <c r="A53" s="64" t="s">
        <v>97</v>
      </c>
      <c r="B53" s="44" t="s">
        <v>204</v>
      </c>
      <c r="C53" s="65">
        <v>68251</v>
      </c>
    </row>
    <row r="54" spans="1:3" s="14" customFormat="1" ht="12" customHeight="1">
      <c r="A54" s="66" t="s">
        <v>99</v>
      </c>
      <c r="B54" s="47" t="s">
        <v>100</v>
      </c>
      <c r="C54" s="28">
        <v>68251</v>
      </c>
    </row>
    <row r="55" spans="1:3" s="14" customFormat="1" ht="12" customHeight="1">
      <c r="A55" s="66" t="s">
        <v>101</v>
      </c>
      <c r="B55" s="47" t="s">
        <v>102</v>
      </c>
      <c r="C55" s="28"/>
    </row>
    <row r="56" spans="1:3" s="14" customFormat="1" ht="12" customHeight="1">
      <c r="A56" s="66" t="s">
        <v>103</v>
      </c>
      <c r="B56" s="47" t="s">
        <v>104</v>
      </c>
      <c r="C56" s="28"/>
    </row>
    <row r="57" spans="1:3" s="14" customFormat="1" ht="12" customHeight="1">
      <c r="A57" s="66" t="s">
        <v>105</v>
      </c>
      <c r="B57" s="47" t="s">
        <v>106</v>
      </c>
      <c r="C57" s="28"/>
    </row>
    <row r="58" spans="1:3" s="14" customFormat="1" ht="12" customHeight="1">
      <c r="A58" s="66" t="s">
        <v>107</v>
      </c>
      <c r="B58" s="47" t="s">
        <v>108</v>
      </c>
      <c r="C58" s="28"/>
    </row>
    <row r="59" spans="1:3" s="14" customFormat="1" ht="12" customHeight="1">
      <c r="A59" s="67" t="s">
        <v>109</v>
      </c>
      <c r="B59" s="48" t="s">
        <v>205</v>
      </c>
      <c r="C59" s="68">
        <f>+C60+C61+C62+C63+C64</f>
        <v>0</v>
      </c>
    </row>
    <row r="60" spans="1:3" s="14" customFormat="1" ht="12" customHeight="1">
      <c r="A60" s="66" t="s">
        <v>111</v>
      </c>
      <c r="B60" s="47" t="s">
        <v>112</v>
      </c>
      <c r="C60" s="28"/>
    </row>
    <row r="61" spans="1:3" s="14" customFormat="1" ht="12" customHeight="1">
      <c r="A61" s="66" t="s">
        <v>113</v>
      </c>
      <c r="B61" s="47" t="s">
        <v>114</v>
      </c>
      <c r="C61" s="28"/>
    </row>
    <row r="62" spans="1:3" s="14" customFormat="1" ht="12" customHeight="1">
      <c r="A62" s="66" t="s">
        <v>115</v>
      </c>
      <c r="B62" s="47" t="s">
        <v>116</v>
      </c>
      <c r="C62" s="28"/>
    </row>
    <row r="63" spans="1:3" s="14" customFormat="1" ht="12" customHeight="1">
      <c r="A63" s="66" t="s">
        <v>117</v>
      </c>
      <c r="B63" s="47" t="s">
        <v>118</v>
      </c>
      <c r="C63" s="28"/>
    </row>
    <row r="64" spans="1:3" s="14" customFormat="1" ht="12" customHeight="1">
      <c r="A64" s="69" t="s">
        <v>119</v>
      </c>
      <c r="B64" s="56" t="s">
        <v>120</v>
      </c>
      <c r="C64" s="70"/>
    </row>
    <row r="65" spans="1:3" s="14" customFormat="1" ht="12" customHeight="1">
      <c r="A65" s="71" t="s">
        <v>121</v>
      </c>
      <c r="B65" s="72" t="s">
        <v>206</v>
      </c>
      <c r="C65" s="23">
        <v>353848</v>
      </c>
    </row>
    <row r="66" spans="1:3" s="14" customFormat="1" ht="13.5" customHeight="1">
      <c r="A66" s="73" t="s">
        <v>123</v>
      </c>
      <c r="B66" s="74" t="s">
        <v>124</v>
      </c>
      <c r="C66" s="35"/>
    </row>
    <row r="67" spans="1:3" s="14" customFormat="1" ht="12" customHeight="1">
      <c r="A67" s="71" t="s">
        <v>125</v>
      </c>
      <c r="B67" s="72" t="s">
        <v>207</v>
      </c>
      <c r="C67" s="75">
        <f>+C65+C66</f>
        <v>353848</v>
      </c>
    </row>
    <row r="68" spans="1:3" s="14" customFormat="1" ht="12.75" customHeight="1">
      <c r="A68" s="76"/>
      <c r="B68" s="77"/>
      <c r="C68" s="78"/>
    </row>
    <row r="69" spans="1:3" ht="16.5" customHeight="1">
      <c r="A69" s="383" t="s">
        <v>127</v>
      </c>
      <c r="B69" s="383"/>
      <c r="C69" s="383"/>
    </row>
    <row r="70" spans="1:3" ht="16.5" customHeight="1">
      <c r="A70" s="385" t="s">
        <v>128</v>
      </c>
      <c r="B70" s="385"/>
      <c r="C70" s="79" t="s">
        <v>2</v>
      </c>
    </row>
    <row r="71" spans="1:3" ht="37.5" customHeight="1">
      <c r="A71" s="4" t="s">
        <v>129</v>
      </c>
      <c r="B71" s="5" t="s">
        <v>130</v>
      </c>
      <c r="C71" s="6" t="s">
        <v>455</v>
      </c>
    </row>
    <row r="72" spans="1:3" s="10" customFormat="1" ht="12" customHeight="1">
      <c r="A72" s="7">
        <v>1</v>
      </c>
      <c r="B72" s="8">
        <v>2</v>
      </c>
      <c r="C72" s="108"/>
    </row>
    <row r="73" spans="1:3" ht="12" customHeight="1">
      <c r="A73" s="11" t="s">
        <v>5</v>
      </c>
      <c r="B73" s="80" t="s">
        <v>131</v>
      </c>
      <c r="C73" s="13">
        <v>248235</v>
      </c>
    </row>
    <row r="74" spans="1:3" ht="12" customHeight="1">
      <c r="A74" s="24" t="s">
        <v>132</v>
      </c>
      <c r="B74" s="25" t="s">
        <v>133</v>
      </c>
      <c r="C74" s="26">
        <v>92068</v>
      </c>
    </row>
    <row r="75" spans="1:3" ht="12" customHeight="1">
      <c r="A75" s="18" t="s">
        <v>134</v>
      </c>
      <c r="B75" s="27" t="s">
        <v>135</v>
      </c>
      <c r="C75" s="28">
        <v>17239</v>
      </c>
    </row>
    <row r="76" spans="1:3" ht="12" customHeight="1">
      <c r="A76" s="18" t="s">
        <v>136</v>
      </c>
      <c r="B76" s="27" t="s">
        <v>137</v>
      </c>
      <c r="C76" s="40">
        <v>78737</v>
      </c>
    </row>
    <row r="77" spans="1:3" ht="12" customHeight="1">
      <c r="A77" s="18" t="s">
        <v>138</v>
      </c>
      <c r="B77" s="81" t="s">
        <v>139</v>
      </c>
      <c r="C77" s="40">
        <v>11715</v>
      </c>
    </row>
    <row r="78" spans="1:3" ht="12" customHeight="1">
      <c r="A78" s="18" t="s">
        <v>140</v>
      </c>
      <c r="B78" s="82" t="s">
        <v>141</v>
      </c>
      <c r="C78" s="40">
        <v>48476</v>
      </c>
    </row>
    <row r="79" spans="1:3" ht="12" customHeight="1">
      <c r="A79" s="18" t="s">
        <v>142</v>
      </c>
      <c r="B79" s="27" t="s">
        <v>143</v>
      </c>
      <c r="C79" s="40"/>
    </row>
    <row r="80" spans="1:3" ht="12" customHeight="1">
      <c r="A80" s="18" t="s">
        <v>144</v>
      </c>
      <c r="B80" s="83" t="s">
        <v>145</v>
      </c>
      <c r="C80" s="40"/>
    </row>
    <row r="81" spans="1:3" ht="12" customHeight="1">
      <c r="A81" s="18" t="s">
        <v>146</v>
      </c>
      <c r="B81" s="83" t="s">
        <v>147</v>
      </c>
      <c r="C81" s="40">
        <v>45432</v>
      </c>
    </row>
    <row r="82" spans="1:3" ht="12" customHeight="1">
      <c r="A82" s="18" t="s">
        <v>148</v>
      </c>
      <c r="B82" s="84" t="s">
        <v>149</v>
      </c>
      <c r="C82" s="40">
        <v>3044</v>
      </c>
    </row>
    <row r="83" spans="1:3" ht="12" customHeight="1">
      <c r="A83" s="29" t="s">
        <v>150</v>
      </c>
      <c r="B83" s="85" t="s">
        <v>151</v>
      </c>
      <c r="C83" s="40"/>
    </row>
    <row r="84" spans="1:3" ht="12" customHeight="1">
      <c r="A84" s="18" t="s">
        <v>152</v>
      </c>
      <c r="B84" s="85" t="s">
        <v>208</v>
      </c>
      <c r="C84" s="40"/>
    </row>
    <row r="85" spans="1:3" ht="12" customHeight="1">
      <c r="A85" s="86" t="s">
        <v>154</v>
      </c>
      <c r="B85" s="87" t="s">
        <v>155</v>
      </c>
      <c r="C85" s="70"/>
    </row>
    <row r="86" spans="1:3" ht="12" customHeight="1">
      <c r="A86" s="15" t="s">
        <v>7</v>
      </c>
      <c r="B86" s="88" t="s">
        <v>156</v>
      </c>
      <c r="C86" s="23">
        <v>98428</v>
      </c>
    </row>
    <row r="87" spans="1:3" ht="12" customHeight="1">
      <c r="A87" s="36" t="s">
        <v>9</v>
      </c>
      <c r="B87" s="27" t="s">
        <v>157</v>
      </c>
      <c r="C87" s="38">
        <v>7236</v>
      </c>
    </row>
    <row r="88" spans="1:3" ht="12" customHeight="1">
      <c r="A88" s="36" t="s">
        <v>11</v>
      </c>
      <c r="B88" s="41" t="s">
        <v>158</v>
      </c>
      <c r="C88" s="28">
        <v>91192</v>
      </c>
    </row>
    <row r="89" spans="1:3" ht="12" customHeight="1">
      <c r="A89" s="36" t="s">
        <v>13</v>
      </c>
      <c r="B89" s="47" t="s">
        <v>159</v>
      </c>
      <c r="C89" s="20"/>
    </row>
    <row r="90" spans="1:3" ht="12" customHeight="1">
      <c r="A90" s="36" t="s">
        <v>15</v>
      </c>
      <c r="B90" s="47" t="s">
        <v>160</v>
      </c>
      <c r="C90" s="20"/>
    </row>
    <row r="91" spans="1:3" ht="12" customHeight="1">
      <c r="A91" s="36" t="s">
        <v>161</v>
      </c>
      <c r="B91" s="47" t="s">
        <v>162</v>
      </c>
      <c r="C91" s="20"/>
    </row>
    <row r="92" spans="1:3" ht="15.75">
      <c r="A92" s="36" t="s">
        <v>163</v>
      </c>
      <c r="B92" s="47" t="s">
        <v>164</v>
      </c>
      <c r="C92" s="20"/>
    </row>
    <row r="93" spans="1:3" ht="12" customHeight="1">
      <c r="A93" s="36" t="s">
        <v>165</v>
      </c>
      <c r="B93" s="89" t="s">
        <v>166</v>
      </c>
      <c r="C93" s="20"/>
    </row>
    <row r="94" spans="1:3" ht="12" customHeight="1">
      <c r="A94" s="36" t="s">
        <v>167</v>
      </c>
      <c r="B94" s="89" t="s">
        <v>168</v>
      </c>
      <c r="C94" s="20"/>
    </row>
    <row r="95" spans="1:3" ht="12" customHeight="1">
      <c r="A95" s="36" t="s">
        <v>169</v>
      </c>
      <c r="B95" s="89" t="s">
        <v>170</v>
      </c>
      <c r="C95" s="20"/>
    </row>
    <row r="96" spans="1:3" ht="24" customHeight="1">
      <c r="A96" s="29" t="s">
        <v>171</v>
      </c>
      <c r="B96" s="90" t="s">
        <v>172</v>
      </c>
      <c r="C96" s="53"/>
    </row>
    <row r="97" spans="1:3" ht="12" customHeight="1">
      <c r="A97" s="15" t="s">
        <v>17</v>
      </c>
      <c r="B97" s="12" t="s">
        <v>173</v>
      </c>
      <c r="C97" s="23">
        <v>1675</v>
      </c>
    </row>
    <row r="98" spans="1:3" ht="12" customHeight="1">
      <c r="A98" s="36" t="s">
        <v>19</v>
      </c>
      <c r="B98" s="37" t="s">
        <v>174</v>
      </c>
      <c r="C98" s="38">
        <v>1675</v>
      </c>
    </row>
    <row r="99" spans="1:3" ht="12" customHeight="1">
      <c r="A99" s="39" t="s">
        <v>21</v>
      </c>
      <c r="B99" s="41" t="s">
        <v>175</v>
      </c>
      <c r="C99" s="40"/>
    </row>
    <row r="100" spans="1:3" s="92" customFormat="1" ht="12" customHeight="1">
      <c r="A100" s="63" t="s">
        <v>176</v>
      </c>
      <c r="B100" s="16" t="s">
        <v>177</v>
      </c>
      <c r="C100" s="91"/>
    </row>
    <row r="101" spans="1:3" ht="12" customHeight="1">
      <c r="A101" s="93" t="s">
        <v>37</v>
      </c>
      <c r="B101" s="94" t="s">
        <v>178</v>
      </c>
      <c r="C101" s="13">
        <v>348338</v>
      </c>
    </row>
    <row r="102" spans="1:3" ht="12" customHeight="1">
      <c r="A102" s="63" t="s">
        <v>55</v>
      </c>
      <c r="B102" s="16" t="s">
        <v>179</v>
      </c>
      <c r="C102" s="23">
        <v>5510</v>
      </c>
    </row>
    <row r="103" spans="1:3" ht="12" customHeight="1">
      <c r="A103" s="95" t="s">
        <v>57</v>
      </c>
      <c r="B103" s="96" t="s">
        <v>209</v>
      </c>
      <c r="C103" s="97">
        <v>5510</v>
      </c>
    </row>
    <row r="104" spans="1:3" ht="12" customHeight="1">
      <c r="A104" s="98" t="s">
        <v>59</v>
      </c>
      <c r="B104" s="21" t="s">
        <v>457</v>
      </c>
      <c r="C104" s="99">
        <v>5510</v>
      </c>
    </row>
    <row r="105" spans="1:3" ht="12" customHeight="1">
      <c r="A105" s="66" t="s">
        <v>61</v>
      </c>
      <c r="B105" s="47" t="s">
        <v>181</v>
      </c>
      <c r="C105" s="100"/>
    </row>
    <row r="106" spans="1:3" ht="12" customHeight="1">
      <c r="A106" s="66" t="s">
        <v>63</v>
      </c>
      <c r="B106" s="47" t="s">
        <v>182</v>
      </c>
      <c r="C106" s="100"/>
    </row>
    <row r="107" spans="1:3" ht="12" customHeight="1">
      <c r="A107" s="66" t="s">
        <v>65</v>
      </c>
      <c r="B107" s="47" t="s">
        <v>183</v>
      </c>
      <c r="C107" s="100"/>
    </row>
    <row r="108" spans="1:3" ht="12" customHeight="1">
      <c r="A108" s="66" t="s">
        <v>67</v>
      </c>
      <c r="B108" s="47" t="s">
        <v>184</v>
      </c>
      <c r="C108" s="100"/>
    </row>
    <row r="109" spans="1:3" ht="12" customHeight="1">
      <c r="A109" s="66" t="s">
        <v>185</v>
      </c>
      <c r="B109" s="47" t="s">
        <v>186</v>
      </c>
      <c r="C109" s="100"/>
    </row>
    <row r="110" spans="1:3" ht="12" customHeight="1">
      <c r="A110" s="101" t="s">
        <v>187</v>
      </c>
      <c r="B110" s="102" t="s">
        <v>188</v>
      </c>
      <c r="C110" s="103"/>
    </row>
    <row r="111" spans="1:3" ht="12" customHeight="1">
      <c r="A111" s="95" t="s">
        <v>69</v>
      </c>
      <c r="B111" s="96" t="s">
        <v>210</v>
      </c>
      <c r="C111" s="97">
        <f>+C112+C113+C114+C115+C116+C117+C118+C119</f>
        <v>0</v>
      </c>
    </row>
    <row r="112" spans="1:3" ht="12" customHeight="1">
      <c r="A112" s="98" t="s">
        <v>71</v>
      </c>
      <c r="B112" s="21" t="s">
        <v>190</v>
      </c>
      <c r="C112" s="99"/>
    </row>
    <row r="113" spans="1:3" ht="12" customHeight="1">
      <c r="A113" s="66" t="s">
        <v>72</v>
      </c>
      <c r="B113" s="47" t="s">
        <v>191</v>
      </c>
      <c r="C113" s="100"/>
    </row>
    <row r="114" spans="1:3" ht="12" customHeight="1">
      <c r="A114" s="66" t="s">
        <v>73</v>
      </c>
      <c r="B114" s="47" t="s">
        <v>182</v>
      </c>
      <c r="C114" s="100"/>
    </row>
    <row r="115" spans="1:3" ht="12" customHeight="1">
      <c r="A115" s="66" t="s">
        <v>74</v>
      </c>
      <c r="B115" s="47" t="s">
        <v>183</v>
      </c>
      <c r="C115" s="100"/>
    </row>
    <row r="116" spans="1:3" ht="12" customHeight="1">
      <c r="A116" s="66" t="s">
        <v>75</v>
      </c>
      <c r="B116" s="47" t="s">
        <v>184</v>
      </c>
      <c r="C116" s="100"/>
    </row>
    <row r="117" spans="1:3" ht="12" customHeight="1">
      <c r="A117" s="66" t="s">
        <v>192</v>
      </c>
      <c r="B117" s="47" t="s">
        <v>193</v>
      </c>
      <c r="C117" s="100"/>
    </row>
    <row r="118" spans="1:3" ht="12" customHeight="1">
      <c r="A118" s="66" t="s">
        <v>194</v>
      </c>
      <c r="B118" s="47" t="s">
        <v>188</v>
      </c>
      <c r="C118" s="100"/>
    </row>
    <row r="119" spans="1:3" ht="12" customHeight="1">
      <c r="A119" s="101" t="s">
        <v>195</v>
      </c>
      <c r="B119" s="102" t="s">
        <v>196</v>
      </c>
      <c r="C119" s="103"/>
    </row>
    <row r="120" spans="1:3" ht="12" customHeight="1">
      <c r="A120" s="63" t="s">
        <v>197</v>
      </c>
      <c r="B120" s="72" t="s">
        <v>198</v>
      </c>
      <c r="C120" s="104">
        <f>+C101+C102</f>
        <v>353848</v>
      </c>
    </row>
    <row r="121" spans="1:9" ht="15" customHeight="1">
      <c r="A121" s="63" t="s">
        <v>83</v>
      </c>
      <c r="B121" s="72" t="s">
        <v>199</v>
      </c>
      <c r="C121" s="105"/>
      <c r="F121" s="60"/>
      <c r="G121" s="106"/>
      <c r="H121" s="106"/>
      <c r="I121" s="106"/>
    </row>
    <row r="122" spans="1:3" s="14" customFormat="1" ht="12.75" customHeight="1">
      <c r="A122" s="107" t="s">
        <v>200</v>
      </c>
      <c r="B122" s="74" t="s">
        <v>201</v>
      </c>
      <c r="C122" s="23">
        <f>+C120+C121</f>
        <v>353848</v>
      </c>
    </row>
    <row r="123" ht="7.5" customHeight="1"/>
    <row r="125" ht="15" customHeight="1"/>
    <row r="126" ht="13.5" customHeight="1"/>
    <row r="127" ht="7.5" customHeight="1"/>
  </sheetData>
  <sheetProtection selectLockedCells="1" selectUnlockedCells="1"/>
  <mergeCells count="4">
    <mergeCell ref="A1:C1"/>
    <mergeCell ref="A2:B2"/>
    <mergeCell ref="A69:C69"/>
    <mergeCell ref="A70:B70"/>
  </mergeCells>
  <printOptions horizontalCentered="1"/>
  <pageMargins left="0.7875" right="0.7875" top="1.4291666666666667" bottom="0.8659722222222223" header="0.7875" footer="0.5118055555555555"/>
  <pageSetup horizontalDpi="300" verticalDpi="300" orientation="portrait" paperSize="9" scale="71" r:id="rId1"/>
  <headerFooter alignWithMargins="0">
    <oddHeader>&amp;C&amp;"Times New Roman CE,Félkövér"&amp;12Bakonyszentlászló Önkormányzat
2019. ÉVI KÖLTSÉGVETÉS
KÖTELEZŐ FELADATAINAK MÉRLEGE &amp;R&amp;"Times New Roman CE,Félkövér dőlt"&amp;11 1.2. melléklet a .../2019. (......) önkormányzati rendelethez</oddHeader>
  </headerFooter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26"/>
  <sheetViews>
    <sheetView view="pageLayout" zoomScaleNormal="120" zoomScaleSheetLayoutView="100" workbookViewId="0" topLeftCell="A1">
      <selection activeCell="C101" sqref="C101"/>
    </sheetView>
  </sheetViews>
  <sheetFormatPr defaultColWidth="9.00390625" defaultRowHeight="12.75"/>
  <cols>
    <col min="1" max="1" width="9.00390625" style="1" customWidth="1"/>
    <col min="2" max="2" width="91.625" style="1" customWidth="1"/>
    <col min="3" max="3" width="21.625" style="2" customWidth="1"/>
    <col min="4" max="4" width="9.00390625" style="1" customWidth="1"/>
    <col min="5" max="16384" width="9.375" style="1" customWidth="1"/>
  </cols>
  <sheetData>
    <row r="1" spans="1:3" ht="15.75" customHeight="1">
      <c r="A1" s="383" t="s">
        <v>0</v>
      </c>
      <c r="B1" s="383"/>
      <c r="C1" s="383"/>
    </row>
    <row r="2" spans="1:3" ht="15.75" customHeight="1">
      <c r="A2" s="384" t="s">
        <v>1</v>
      </c>
      <c r="B2" s="384"/>
      <c r="C2" s="3" t="s">
        <v>2</v>
      </c>
    </row>
    <row r="3" spans="1:3" ht="37.5" customHeight="1">
      <c r="A3" s="4" t="s">
        <v>3</v>
      </c>
      <c r="B3" s="5" t="s">
        <v>4</v>
      </c>
      <c r="C3" s="6" t="s">
        <v>455</v>
      </c>
    </row>
    <row r="4" spans="1:3" s="10" customFormat="1" ht="12" customHeight="1">
      <c r="A4" s="7">
        <v>1</v>
      </c>
      <c r="B4" s="8">
        <v>2</v>
      </c>
      <c r="C4" s="9">
        <v>3</v>
      </c>
    </row>
    <row r="5" spans="1:3" s="14" customFormat="1" ht="12" customHeight="1">
      <c r="A5" s="11" t="s">
        <v>5</v>
      </c>
      <c r="B5" s="12" t="s">
        <v>6</v>
      </c>
      <c r="C5" s="13">
        <f>+C6+C11+C20</f>
        <v>0</v>
      </c>
    </row>
    <row r="6" spans="1:3" s="14" customFormat="1" ht="12" customHeight="1">
      <c r="A6" s="15" t="s">
        <v>7</v>
      </c>
      <c r="B6" s="16" t="s">
        <v>8</v>
      </c>
      <c r="C6" s="17">
        <f>+C7+C8+C9+C10</f>
        <v>0</v>
      </c>
    </row>
    <row r="7" spans="1:3" s="14" customFormat="1" ht="12" customHeight="1">
      <c r="A7" s="18" t="s">
        <v>9</v>
      </c>
      <c r="B7" s="19" t="s">
        <v>10</v>
      </c>
      <c r="C7" s="20"/>
    </row>
    <row r="8" spans="1:3" s="14" customFormat="1" ht="12" customHeight="1">
      <c r="A8" s="18" t="s">
        <v>11</v>
      </c>
      <c r="B8" s="21" t="s">
        <v>12</v>
      </c>
      <c r="C8" s="20"/>
    </row>
    <row r="9" spans="1:3" s="14" customFormat="1" ht="12" customHeight="1">
      <c r="A9" s="18" t="s">
        <v>13</v>
      </c>
      <c r="B9" s="21" t="s">
        <v>14</v>
      </c>
      <c r="C9" s="20"/>
    </row>
    <row r="10" spans="1:3" s="14" customFormat="1" ht="12" customHeight="1">
      <c r="A10" s="18" t="s">
        <v>15</v>
      </c>
      <c r="B10" s="22" t="s">
        <v>16</v>
      </c>
      <c r="C10" s="20"/>
    </row>
    <row r="11" spans="1:3" s="14" customFormat="1" ht="12" customHeight="1">
      <c r="A11" s="15" t="s">
        <v>17</v>
      </c>
      <c r="B11" s="12" t="s">
        <v>18</v>
      </c>
      <c r="C11" s="23">
        <f>+C12+C13+C14+C15+C16+C17+C18+C19</f>
        <v>0</v>
      </c>
    </row>
    <row r="12" spans="1:3" s="14" customFormat="1" ht="12" customHeight="1">
      <c r="A12" s="24" t="s">
        <v>19</v>
      </c>
      <c r="B12" s="25" t="s">
        <v>20</v>
      </c>
      <c r="C12" s="26"/>
    </row>
    <row r="13" spans="1:3" s="14" customFormat="1" ht="12" customHeight="1">
      <c r="A13" s="18" t="s">
        <v>21</v>
      </c>
      <c r="B13" s="27" t="s">
        <v>22</v>
      </c>
      <c r="C13" s="28"/>
    </row>
    <row r="14" spans="1:3" s="14" customFormat="1" ht="12" customHeight="1">
      <c r="A14" s="18" t="s">
        <v>23</v>
      </c>
      <c r="B14" s="27" t="s">
        <v>24</v>
      </c>
      <c r="C14" s="28"/>
    </row>
    <row r="15" spans="1:3" s="14" customFormat="1" ht="12" customHeight="1">
      <c r="A15" s="18" t="s">
        <v>25</v>
      </c>
      <c r="B15" s="27" t="s">
        <v>26</v>
      </c>
      <c r="C15" s="28"/>
    </row>
    <row r="16" spans="1:3" s="14" customFormat="1" ht="12" customHeight="1">
      <c r="A16" s="29" t="s">
        <v>27</v>
      </c>
      <c r="B16" s="30" t="s">
        <v>28</v>
      </c>
      <c r="C16" s="31"/>
    </row>
    <row r="17" spans="1:3" s="14" customFormat="1" ht="12" customHeight="1">
      <c r="A17" s="18" t="s">
        <v>29</v>
      </c>
      <c r="B17" s="27" t="s">
        <v>30</v>
      </c>
      <c r="C17" s="28"/>
    </row>
    <row r="18" spans="1:3" s="14" customFormat="1" ht="12" customHeight="1">
      <c r="A18" s="18" t="s">
        <v>31</v>
      </c>
      <c r="B18" s="27" t="s">
        <v>32</v>
      </c>
      <c r="C18" s="28"/>
    </row>
    <row r="19" spans="1:3" s="14" customFormat="1" ht="12" customHeight="1">
      <c r="A19" s="32" t="s">
        <v>33</v>
      </c>
      <c r="B19" s="33" t="s">
        <v>34</v>
      </c>
      <c r="C19" s="34"/>
    </row>
    <row r="20" spans="1:3" s="14" customFormat="1" ht="12" customHeight="1">
      <c r="A20" s="15" t="s">
        <v>35</v>
      </c>
      <c r="B20" s="12" t="s">
        <v>36</v>
      </c>
      <c r="C20" s="35"/>
    </row>
    <row r="21" spans="1:3" s="14" customFormat="1" ht="12" customHeight="1">
      <c r="A21" s="15" t="s">
        <v>37</v>
      </c>
      <c r="B21" s="12" t="s">
        <v>38</v>
      </c>
      <c r="C21" s="23">
        <f>+C22+C23+C24+C25+C26+C27+C28+C29</f>
        <v>0</v>
      </c>
    </row>
    <row r="22" spans="1:3" s="14" customFormat="1" ht="12" customHeight="1">
      <c r="A22" s="36" t="s">
        <v>39</v>
      </c>
      <c r="B22" s="37" t="s">
        <v>40</v>
      </c>
      <c r="C22" s="38"/>
    </row>
    <row r="23" spans="1:3" s="14" customFormat="1" ht="12" customHeight="1">
      <c r="A23" s="18" t="s">
        <v>41</v>
      </c>
      <c r="B23" s="27" t="s">
        <v>211</v>
      </c>
      <c r="C23" s="28"/>
    </row>
    <row r="24" spans="1:3" s="14" customFormat="1" ht="12" customHeight="1">
      <c r="A24" s="18" t="s">
        <v>43</v>
      </c>
      <c r="B24" s="27" t="s">
        <v>44</v>
      </c>
      <c r="C24" s="28"/>
    </row>
    <row r="25" spans="1:3" s="14" customFormat="1" ht="12" customHeight="1">
      <c r="A25" s="39" t="s">
        <v>45</v>
      </c>
      <c r="B25" s="27" t="s">
        <v>46</v>
      </c>
      <c r="C25" s="40"/>
    </row>
    <row r="26" spans="1:3" s="14" customFormat="1" ht="12" customHeight="1">
      <c r="A26" s="39" t="s">
        <v>47</v>
      </c>
      <c r="B26" s="27" t="s">
        <v>48</v>
      </c>
      <c r="C26" s="40"/>
    </row>
    <row r="27" spans="1:3" s="14" customFormat="1" ht="12" customHeight="1">
      <c r="A27" s="18" t="s">
        <v>49</v>
      </c>
      <c r="B27" s="27" t="s">
        <v>50</v>
      </c>
      <c r="C27" s="28"/>
    </row>
    <row r="28" spans="1:3" s="14" customFormat="1" ht="12" customHeight="1">
      <c r="A28" s="18" t="s">
        <v>51</v>
      </c>
      <c r="B28" s="27" t="s">
        <v>52</v>
      </c>
      <c r="C28" s="28"/>
    </row>
    <row r="29" spans="1:3" s="14" customFormat="1" ht="12" customHeight="1">
      <c r="A29" s="18" t="s">
        <v>53</v>
      </c>
      <c r="B29" s="41" t="s">
        <v>212</v>
      </c>
      <c r="C29" s="28"/>
    </row>
    <row r="30" spans="1:3" s="14" customFormat="1" ht="12" customHeight="1">
      <c r="A30" s="42" t="s">
        <v>55</v>
      </c>
      <c r="B30" s="12" t="s">
        <v>56</v>
      </c>
      <c r="C30" s="17">
        <f>+C31+C37</f>
        <v>0</v>
      </c>
    </row>
    <row r="31" spans="1:3" s="14" customFormat="1" ht="12" customHeight="1">
      <c r="A31" s="43" t="s">
        <v>57</v>
      </c>
      <c r="B31" s="44" t="s">
        <v>58</v>
      </c>
      <c r="C31" s="45">
        <f>+C32+C33+C34+C35+C36</f>
        <v>0</v>
      </c>
    </row>
    <row r="32" spans="1:3" s="14" customFormat="1" ht="12" customHeight="1">
      <c r="A32" s="46" t="s">
        <v>59</v>
      </c>
      <c r="B32" s="47" t="s">
        <v>60</v>
      </c>
      <c r="C32" s="20"/>
    </row>
    <row r="33" spans="1:3" s="14" customFormat="1" ht="12" customHeight="1">
      <c r="A33" s="46" t="s">
        <v>61</v>
      </c>
      <c r="B33" s="47" t="s">
        <v>62</v>
      </c>
      <c r="C33" s="20"/>
    </row>
    <row r="34" spans="1:3" s="14" customFormat="1" ht="12" customHeight="1">
      <c r="A34" s="46" t="s">
        <v>63</v>
      </c>
      <c r="B34" s="47" t="s">
        <v>64</v>
      </c>
      <c r="C34" s="20"/>
    </row>
    <row r="35" spans="1:3" s="14" customFormat="1" ht="12" customHeight="1">
      <c r="A35" s="46" t="s">
        <v>65</v>
      </c>
      <c r="B35" s="47" t="s">
        <v>66</v>
      </c>
      <c r="C35" s="20"/>
    </row>
    <row r="36" spans="1:3" s="14" customFormat="1" ht="12" customHeight="1">
      <c r="A36" s="46" t="s">
        <v>67</v>
      </c>
      <c r="B36" s="47" t="s">
        <v>68</v>
      </c>
      <c r="C36" s="20"/>
    </row>
    <row r="37" spans="1:3" s="14" customFormat="1" ht="12" customHeight="1">
      <c r="A37" s="46" t="s">
        <v>69</v>
      </c>
      <c r="B37" s="48" t="s">
        <v>70</v>
      </c>
      <c r="C37" s="49">
        <f>+C38+C39+C40+C41+C42</f>
        <v>0</v>
      </c>
    </row>
    <row r="38" spans="1:3" s="14" customFormat="1" ht="12" customHeight="1">
      <c r="A38" s="46" t="s">
        <v>71</v>
      </c>
      <c r="B38" s="47" t="s">
        <v>60</v>
      </c>
      <c r="C38" s="20"/>
    </row>
    <row r="39" spans="1:3" s="14" customFormat="1" ht="12" customHeight="1">
      <c r="A39" s="46" t="s">
        <v>72</v>
      </c>
      <c r="B39" s="47" t="s">
        <v>62</v>
      </c>
      <c r="C39" s="20"/>
    </row>
    <row r="40" spans="1:3" s="14" customFormat="1" ht="12" customHeight="1">
      <c r="A40" s="46" t="s">
        <v>73</v>
      </c>
      <c r="B40" s="47" t="s">
        <v>64</v>
      </c>
      <c r="C40" s="20"/>
    </row>
    <row r="41" spans="1:3" s="14" customFormat="1" ht="12" customHeight="1">
      <c r="A41" s="46" t="s">
        <v>74</v>
      </c>
      <c r="B41" s="50" t="s">
        <v>66</v>
      </c>
      <c r="C41" s="20"/>
    </row>
    <row r="42" spans="1:3" s="14" customFormat="1" ht="12" customHeight="1">
      <c r="A42" s="51" t="s">
        <v>75</v>
      </c>
      <c r="B42" s="52" t="s">
        <v>76</v>
      </c>
      <c r="C42" s="53"/>
    </row>
    <row r="43" spans="1:3" s="14" customFormat="1" ht="12" customHeight="1">
      <c r="A43" s="15" t="s">
        <v>77</v>
      </c>
      <c r="B43" s="54" t="s">
        <v>78</v>
      </c>
      <c r="C43" s="17">
        <f>+C44+C45</f>
        <v>0</v>
      </c>
    </row>
    <row r="44" spans="1:3" s="14" customFormat="1" ht="12" customHeight="1">
      <c r="A44" s="36" t="s">
        <v>79</v>
      </c>
      <c r="B44" s="21" t="s">
        <v>80</v>
      </c>
      <c r="C44" s="55"/>
    </row>
    <row r="45" spans="1:3" s="14" customFormat="1" ht="12" customHeight="1">
      <c r="A45" s="29" t="s">
        <v>81</v>
      </c>
      <c r="B45" s="56" t="s">
        <v>82</v>
      </c>
      <c r="C45" s="57"/>
    </row>
    <row r="46" spans="1:3" s="14" customFormat="1" ht="12" customHeight="1">
      <c r="A46" s="15" t="s">
        <v>83</v>
      </c>
      <c r="B46" s="54" t="s">
        <v>84</v>
      </c>
      <c r="C46" s="17">
        <f>+C47+C48+C49</f>
        <v>0</v>
      </c>
    </row>
    <row r="47" spans="1:3" s="14" customFormat="1" ht="12" customHeight="1">
      <c r="A47" s="36" t="s">
        <v>85</v>
      </c>
      <c r="B47" s="21" t="s">
        <v>86</v>
      </c>
      <c r="C47" s="55"/>
    </row>
    <row r="48" spans="1:3" s="14" customFormat="1" ht="12" customHeight="1">
      <c r="A48" s="18" t="s">
        <v>87</v>
      </c>
      <c r="B48" s="47" t="s">
        <v>88</v>
      </c>
      <c r="C48" s="28"/>
    </row>
    <row r="49" spans="1:3" s="14" customFormat="1" ht="12" customHeight="1">
      <c r="A49" s="29" t="s">
        <v>89</v>
      </c>
      <c r="B49" s="56" t="s">
        <v>90</v>
      </c>
      <c r="C49" s="57"/>
    </row>
    <row r="50" spans="1:5" s="14" customFormat="1" ht="17.25" customHeight="1">
      <c r="A50" s="15" t="s">
        <v>91</v>
      </c>
      <c r="B50" s="58" t="s">
        <v>92</v>
      </c>
      <c r="C50" s="59"/>
      <c r="E50" s="60"/>
    </row>
    <row r="51" spans="1:3" s="14" customFormat="1" ht="12" customHeight="1">
      <c r="A51" s="15" t="s">
        <v>93</v>
      </c>
      <c r="B51" s="61" t="s">
        <v>94</v>
      </c>
      <c r="C51" s="62"/>
    </row>
    <row r="52" spans="1:3" s="14" customFormat="1" ht="12" customHeight="1">
      <c r="A52" s="63" t="s">
        <v>95</v>
      </c>
      <c r="B52" s="16" t="s">
        <v>96</v>
      </c>
      <c r="C52" s="23">
        <v>2200</v>
      </c>
    </row>
    <row r="53" spans="1:3" s="14" customFormat="1" ht="12" customHeight="1">
      <c r="A53" s="64" t="s">
        <v>97</v>
      </c>
      <c r="B53" s="44" t="s">
        <v>204</v>
      </c>
      <c r="C53" s="65">
        <v>2200</v>
      </c>
    </row>
    <row r="54" spans="1:3" s="14" customFormat="1" ht="12" customHeight="1">
      <c r="A54" s="66" t="s">
        <v>99</v>
      </c>
      <c r="B54" s="47" t="s">
        <v>100</v>
      </c>
      <c r="C54" s="28">
        <v>2200</v>
      </c>
    </row>
    <row r="55" spans="1:3" s="14" customFormat="1" ht="12" customHeight="1">
      <c r="A55" s="66" t="s">
        <v>101</v>
      </c>
      <c r="B55" s="47" t="s">
        <v>102</v>
      </c>
      <c r="C55" s="28"/>
    </row>
    <row r="56" spans="1:3" s="14" customFormat="1" ht="12" customHeight="1">
      <c r="A56" s="66" t="s">
        <v>103</v>
      </c>
      <c r="B56" s="47" t="s">
        <v>104</v>
      </c>
      <c r="C56" s="28"/>
    </row>
    <row r="57" spans="1:3" s="14" customFormat="1" ht="12" customHeight="1">
      <c r="A57" s="66" t="s">
        <v>105</v>
      </c>
      <c r="B57" s="47" t="s">
        <v>106</v>
      </c>
      <c r="C57" s="28"/>
    </row>
    <row r="58" spans="1:3" s="14" customFormat="1" ht="12" customHeight="1">
      <c r="A58" s="66" t="s">
        <v>107</v>
      </c>
      <c r="B58" s="47" t="s">
        <v>108</v>
      </c>
      <c r="C58" s="28"/>
    </row>
    <row r="59" spans="1:3" s="14" customFormat="1" ht="12" customHeight="1">
      <c r="A59" s="67" t="s">
        <v>109</v>
      </c>
      <c r="B59" s="48" t="s">
        <v>205</v>
      </c>
      <c r="C59" s="68"/>
    </row>
    <row r="60" spans="1:3" s="14" customFormat="1" ht="12" customHeight="1">
      <c r="A60" s="66" t="s">
        <v>111</v>
      </c>
      <c r="B60" s="47" t="s">
        <v>112</v>
      </c>
      <c r="C60" s="28"/>
    </row>
    <row r="61" spans="1:3" s="14" customFormat="1" ht="12" customHeight="1">
      <c r="A61" s="66" t="s">
        <v>113</v>
      </c>
      <c r="B61" s="47" t="s">
        <v>114</v>
      </c>
      <c r="C61" s="28"/>
    </row>
    <row r="62" spans="1:3" s="14" customFormat="1" ht="12" customHeight="1">
      <c r="A62" s="66" t="s">
        <v>115</v>
      </c>
      <c r="B62" s="47" t="s">
        <v>116</v>
      </c>
      <c r="C62" s="28"/>
    </row>
    <row r="63" spans="1:3" s="14" customFormat="1" ht="12" customHeight="1">
      <c r="A63" s="66" t="s">
        <v>117</v>
      </c>
      <c r="B63" s="47" t="s">
        <v>118</v>
      </c>
      <c r="C63" s="28"/>
    </row>
    <row r="64" spans="1:3" s="14" customFormat="1" ht="12" customHeight="1">
      <c r="A64" s="69" t="s">
        <v>119</v>
      </c>
      <c r="B64" s="56" t="s">
        <v>120</v>
      </c>
      <c r="C64" s="70"/>
    </row>
    <row r="65" spans="1:3" s="14" customFormat="1" ht="12" customHeight="1">
      <c r="A65" s="71" t="s">
        <v>121</v>
      </c>
      <c r="B65" s="72" t="s">
        <v>206</v>
      </c>
      <c r="C65" s="23">
        <v>2200</v>
      </c>
    </row>
    <row r="66" spans="1:3" s="14" customFormat="1" ht="13.5" customHeight="1">
      <c r="A66" s="73" t="s">
        <v>123</v>
      </c>
      <c r="B66" s="74" t="s">
        <v>124</v>
      </c>
      <c r="C66" s="35"/>
    </row>
    <row r="67" spans="1:3" s="14" customFormat="1" ht="12" customHeight="1">
      <c r="A67" s="71" t="s">
        <v>125</v>
      </c>
      <c r="B67" s="72" t="s">
        <v>207</v>
      </c>
      <c r="C67" s="75">
        <f>+C65+C66</f>
        <v>2200</v>
      </c>
    </row>
    <row r="68" spans="1:3" s="14" customFormat="1" ht="12.75" customHeight="1">
      <c r="A68" s="76"/>
      <c r="B68" s="77"/>
      <c r="C68" s="78"/>
    </row>
    <row r="69" spans="1:3" ht="16.5" customHeight="1">
      <c r="A69" s="383" t="s">
        <v>127</v>
      </c>
      <c r="B69" s="383"/>
      <c r="C69" s="383"/>
    </row>
    <row r="70" spans="1:3" ht="16.5" customHeight="1">
      <c r="A70" s="385" t="s">
        <v>128</v>
      </c>
      <c r="B70" s="385"/>
      <c r="C70" s="79" t="s">
        <v>2</v>
      </c>
    </row>
    <row r="71" spans="1:3" ht="37.5" customHeight="1">
      <c r="A71" s="4" t="s">
        <v>129</v>
      </c>
      <c r="B71" s="5" t="s">
        <v>130</v>
      </c>
      <c r="C71" s="6" t="s">
        <v>455</v>
      </c>
    </row>
    <row r="72" spans="1:3" s="10" customFormat="1" ht="12" customHeight="1">
      <c r="A72" s="7">
        <v>1</v>
      </c>
      <c r="B72" s="8">
        <v>2</v>
      </c>
      <c r="C72" s="108"/>
    </row>
    <row r="73" spans="1:3" ht="12" customHeight="1">
      <c r="A73" s="11" t="s">
        <v>5</v>
      </c>
      <c r="B73" s="80" t="s">
        <v>131</v>
      </c>
      <c r="C73" s="13">
        <v>2200</v>
      </c>
    </row>
    <row r="74" spans="1:3" ht="12" customHeight="1">
      <c r="A74" s="24" t="s">
        <v>132</v>
      </c>
      <c r="B74" s="25" t="s">
        <v>133</v>
      </c>
      <c r="C74" s="26"/>
    </row>
    <row r="75" spans="1:3" ht="12" customHeight="1">
      <c r="A75" s="18" t="s">
        <v>134</v>
      </c>
      <c r="B75" s="27" t="s">
        <v>135</v>
      </c>
      <c r="C75" s="28"/>
    </row>
    <row r="76" spans="1:3" ht="12" customHeight="1">
      <c r="A76" s="18" t="s">
        <v>136</v>
      </c>
      <c r="B76" s="27" t="s">
        <v>137</v>
      </c>
      <c r="C76" s="40"/>
    </row>
    <row r="77" spans="1:3" ht="12" customHeight="1">
      <c r="A77" s="18" t="s">
        <v>138</v>
      </c>
      <c r="B77" s="81" t="s">
        <v>139</v>
      </c>
      <c r="C77" s="40"/>
    </row>
    <row r="78" spans="1:3" ht="12" customHeight="1">
      <c r="A78" s="18" t="s">
        <v>140</v>
      </c>
      <c r="B78" s="82" t="s">
        <v>141</v>
      </c>
      <c r="C78" s="40">
        <v>2200</v>
      </c>
    </row>
    <row r="79" spans="1:3" ht="12" customHeight="1">
      <c r="A79" s="18" t="s">
        <v>142</v>
      </c>
      <c r="B79" s="27" t="s">
        <v>143</v>
      </c>
      <c r="C79" s="40"/>
    </row>
    <row r="80" spans="1:3" ht="12" customHeight="1">
      <c r="A80" s="18" t="s">
        <v>144</v>
      </c>
      <c r="B80" s="83" t="s">
        <v>145</v>
      </c>
      <c r="C80" s="40"/>
    </row>
    <row r="81" spans="1:3" ht="12" customHeight="1">
      <c r="A81" s="18" t="s">
        <v>146</v>
      </c>
      <c r="B81" s="83" t="s">
        <v>147</v>
      </c>
      <c r="C81" s="40"/>
    </row>
    <row r="82" spans="1:3" ht="12" customHeight="1">
      <c r="A82" s="18" t="s">
        <v>148</v>
      </c>
      <c r="B82" s="84" t="s">
        <v>149</v>
      </c>
      <c r="C82" s="40">
        <v>2200</v>
      </c>
    </row>
    <row r="83" spans="1:3" ht="12" customHeight="1">
      <c r="A83" s="29" t="s">
        <v>150</v>
      </c>
      <c r="B83" s="85" t="s">
        <v>151</v>
      </c>
      <c r="C83" s="40"/>
    </row>
    <row r="84" spans="1:3" ht="12" customHeight="1">
      <c r="A84" s="18" t="s">
        <v>152</v>
      </c>
      <c r="B84" s="85" t="s">
        <v>153</v>
      </c>
      <c r="C84" s="40"/>
    </row>
    <row r="85" spans="1:3" ht="12" customHeight="1">
      <c r="A85" s="86" t="s">
        <v>154</v>
      </c>
      <c r="B85" s="87" t="s">
        <v>155</v>
      </c>
      <c r="C85" s="70"/>
    </row>
    <row r="86" spans="1:3" ht="12" customHeight="1">
      <c r="A86" s="15" t="s">
        <v>7</v>
      </c>
      <c r="B86" s="88" t="s">
        <v>156</v>
      </c>
      <c r="C86" s="23"/>
    </row>
    <row r="87" spans="1:3" ht="12" customHeight="1">
      <c r="A87" s="36" t="s">
        <v>9</v>
      </c>
      <c r="B87" s="27" t="s">
        <v>157</v>
      </c>
      <c r="C87" s="38"/>
    </row>
    <row r="88" spans="1:3" ht="12" customHeight="1">
      <c r="A88" s="36" t="s">
        <v>11</v>
      </c>
      <c r="B88" s="41" t="s">
        <v>158</v>
      </c>
      <c r="C88" s="28"/>
    </row>
    <row r="89" spans="1:3" ht="12" customHeight="1">
      <c r="A89" s="36" t="s">
        <v>13</v>
      </c>
      <c r="B89" s="47" t="s">
        <v>159</v>
      </c>
      <c r="C89" s="20"/>
    </row>
    <row r="90" spans="1:3" ht="12" customHeight="1">
      <c r="A90" s="36" t="s">
        <v>15</v>
      </c>
      <c r="B90" s="47" t="s">
        <v>160</v>
      </c>
      <c r="C90" s="20"/>
    </row>
    <row r="91" spans="1:3" ht="12" customHeight="1">
      <c r="A91" s="36" t="s">
        <v>161</v>
      </c>
      <c r="B91" s="47" t="s">
        <v>162</v>
      </c>
      <c r="C91" s="20"/>
    </row>
    <row r="92" spans="1:3" ht="15.75">
      <c r="A92" s="36" t="s">
        <v>163</v>
      </c>
      <c r="B92" s="47" t="s">
        <v>164</v>
      </c>
      <c r="C92" s="20"/>
    </row>
    <row r="93" spans="1:3" ht="12" customHeight="1">
      <c r="A93" s="36" t="s">
        <v>165</v>
      </c>
      <c r="B93" s="89" t="s">
        <v>166</v>
      </c>
      <c r="C93" s="20"/>
    </row>
    <row r="94" spans="1:3" ht="12" customHeight="1">
      <c r="A94" s="36" t="s">
        <v>167</v>
      </c>
      <c r="B94" s="89" t="s">
        <v>168</v>
      </c>
      <c r="C94" s="20"/>
    </row>
    <row r="95" spans="1:3" ht="12" customHeight="1">
      <c r="A95" s="36" t="s">
        <v>169</v>
      </c>
      <c r="B95" s="89" t="s">
        <v>170</v>
      </c>
      <c r="C95" s="20"/>
    </row>
    <row r="96" spans="1:3" ht="24" customHeight="1">
      <c r="A96" s="29" t="s">
        <v>171</v>
      </c>
      <c r="B96" s="90" t="s">
        <v>172</v>
      </c>
      <c r="C96" s="53"/>
    </row>
    <row r="97" spans="1:3" ht="12" customHeight="1">
      <c r="A97" s="15" t="s">
        <v>17</v>
      </c>
      <c r="B97" s="12" t="s">
        <v>173</v>
      </c>
      <c r="C97" s="23">
        <f>+C98+C99</f>
        <v>0</v>
      </c>
    </row>
    <row r="98" spans="1:3" ht="12" customHeight="1">
      <c r="A98" s="36" t="s">
        <v>19</v>
      </c>
      <c r="B98" s="37" t="s">
        <v>174</v>
      </c>
      <c r="C98" s="38"/>
    </row>
    <row r="99" spans="1:3" ht="12" customHeight="1">
      <c r="A99" s="39" t="s">
        <v>21</v>
      </c>
      <c r="B99" s="41" t="s">
        <v>175</v>
      </c>
      <c r="C99" s="40"/>
    </row>
    <row r="100" spans="1:3" s="92" customFormat="1" ht="12" customHeight="1">
      <c r="A100" s="63" t="s">
        <v>176</v>
      </c>
      <c r="B100" s="16" t="s">
        <v>177</v>
      </c>
      <c r="C100" s="91"/>
    </row>
    <row r="101" spans="1:3" ht="12" customHeight="1">
      <c r="A101" s="93" t="s">
        <v>37</v>
      </c>
      <c r="B101" s="94" t="s">
        <v>178</v>
      </c>
      <c r="C101" s="13">
        <f>+C73+C86+C97+C100</f>
        <v>2200</v>
      </c>
    </row>
    <row r="102" spans="1:3" ht="12" customHeight="1">
      <c r="A102" s="63" t="s">
        <v>55</v>
      </c>
      <c r="B102" s="16" t="s">
        <v>179</v>
      </c>
      <c r="C102" s="23">
        <f>+C103+C111</f>
        <v>0</v>
      </c>
    </row>
    <row r="103" spans="1:3" ht="12" customHeight="1">
      <c r="A103" s="109" t="s">
        <v>57</v>
      </c>
      <c r="B103" s="96" t="s">
        <v>209</v>
      </c>
      <c r="C103" s="23">
        <f>+C104+C105+C106+C107+C108+C109+C110</f>
        <v>0</v>
      </c>
    </row>
    <row r="104" spans="1:3" ht="12" customHeight="1">
      <c r="A104" s="98" t="s">
        <v>59</v>
      </c>
      <c r="B104" s="21" t="s">
        <v>190</v>
      </c>
      <c r="C104" s="99"/>
    </row>
    <row r="105" spans="1:3" ht="12" customHeight="1">
      <c r="A105" s="66" t="s">
        <v>61</v>
      </c>
      <c r="B105" s="47" t="s">
        <v>181</v>
      </c>
      <c r="C105" s="100"/>
    </row>
    <row r="106" spans="1:3" ht="12" customHeight="1">
      <c r="A106" s="66" t="s">
        <v>63</v>
      </c>
      <c r="B106" s="47" t="s">
        <v>182</v>
      </c>
      <c r="C106" s="100"/>
    </row>
    <row r="107" spans="1:3" ht="12" customHeight="1">
      <c r="A107" s="66" t="s">
        <v>65</v>
      </c>
      <c r="B107" s="47" t="s">
        <v>183</v>
      </c>
      <c r="C107" s="100"/>
    </row>
    <row r="108" spans="1:3" ht="12" customHeight="1">
      <c r="A108" s="66" t="s">
        <v>67</v>
      </c>
      <c r="B108" s="47" t="s">
        <v>184</v>
      </c>
      <c r="C108" s="100"/>
    </row>
    <row r="109" spans="1:3" ht="12" customHeight="1">
      <c r="A109" s="66" t="s">
        <v>185</v>
      </c>
      <c r="B109" s="47" t="s">
        <v>186</v>
      </c>
      <c r="C109" s="100"/>
    </row>
    <row r="110" spans="1:3" ht="12" customHeight="1">
      <c r="A110" s="101" t="s">
        <v>187</v>
      </c>
      <c r="B110" s="102" t="s">
        <v>188</v>
      </c>
      <c r="C110" s="103"/>
    </row>
    <row r="111" spans="1:3" ht="12" customHeight="1">
      <c r="A111" s="109" t="s">
        <v>69</v>
      </c>
      <c r="B111" s="96" t="s">
        <v>210</v>
      </c>
      <c r="C111" s="23">
        <f>+C112+C113+C114+C115+C116+C117+C118+C119</f>
        <v>0</v>
      </c>
    </row>
    <row r="112" spans="1:3" ht="12" customHeight="1">
      <c r="A112" s="98" t="s">
        <v>71</v>
      </c>
      <c r="B112" s="21" t="s">
        <v>190</v>
      </c>
      <c r="C112" s="99"/>
    </row>
    <row r="113" spans="1:3" ht="12" customHeight="1">
      <c r="A113" s="66" t="s">
        <v>72</v>
      </c>
      <c r="B113" s="47" t="s">
        <v>191</v>
      </c>
      <c r="C113" s="100"/>
    </row>
    <row r="114" spans="1:3" ht="12" customHeight="1">
      <c r="A114" s="66" t="s">
        <v>73</v>
      </c>
      <c r="B114" s="47" t="s">
        <v>182</v>
      </c>
      <c r="C114" s="100"/>
    </row>
    <row r="115" spans="1:3" ht="12" customHeight="1">
      <c r="A115" s="66" t="s">
        <v>74</v>
      </c>
      <c r="B115" s="47" t="s">
        <v>183</v>
      </c>
      <c r="C115" s="100"/>
    </row>
    <row r="116" spans="1:3" ht="12" customHeight="1">
      <c r="A116" s="66" t="s">
        <v>75</v>
      </c>
      <c r="B116" s="47" t="s">
        <v>184</v>
      </c>
      <c r="C116" s="100"/>
    </row>
    <row r="117" spans="1:3" ht="12" customHeight="1">
      <c r="A117" s="66" t="s">
        <v>192</v>
      </c>
      <c r="B117" s="47" t="s">
        <v>193</v>
      </c>
      <c r="C117" s="100"/>
    </row>
    <row r="118" spans="1:3" ht="12" customHeight="1">
      <c r="A118" s="66" t="s">
        <v>194</v>
      </c>
      <c r="B118" s="47" t="s">
        <v>188</v>
      </c>
      <c r="C118" s="100"/>
    </row>
    <row r="119" spans="1:3" ht="12" customHeight="1">
      <c r="A119" s="101" t="s">
        <v>195</v>
      </c>
      <c r="B119" s="102" t="s">
        <v>196</v>
      </c>
      <c r="C119" s="103"/>
    </row>
    <row r="120" spans="1:3" ht="12" customHeight="1">
      <c r="A120" s="63" t="s">
        <v>197</v>
      </c>
      <c r="B120" s="72" t="s">
        <v>198</v>
      </c>
      <c r="C120" s="104">
        <f>+C101+C102</f>
        <v>2200</v>
      </c>
    </row>
    <row r="121" spans="1:9" ht="15" customHeight="1">
      <c r="A121" s="63" t="s">
        <v>83</v>
      </c>
      <c r="B121" s="72" t="s">
        <v>199</v>
      </c>
      <c r="C121" s="105"/>
      <c r="F121" s="60"/>
      <c r="G121" s="106"/>
      <c r="H121" s="106"/>
      <c r="I121" s="106"/>
    </row>
    <row r="122" spans="1:3" s="14" customFormat="1" ht="12.75" customHeight="1">
      <c r="A122" s="107" t="s">
        <v>200</v>
      </c>
      <c r="B122" s="74" t="s">
        <v>201</v>
      </c>
      <c r="C122" s="23">
        <f>+C120+C121</f>
        <v>2200</v>
      </c>
    </row>
    <row r="123" ht="7.5" customHeight="1"/>
    <row r="124" spans="1:3" ht="15.75">
      <c r="A124" s="386"/>
      <c r="B124" s="386"/>
      <c r="C124" s="386"/>
    </row>
    <row r="125" spans="1:3" ht="15" customHeight="1">
      <c r="A125" s="384"/>
      <c r="B125" s="384"/>
      <c r="C125" s="3"/>
    </row>
    <row r="126" spans="1:4" ht="13.5" customHeight="1">
      <c r="A126" s="15"/>
      <c r="B126" s="88"/>
      <c r="C126" s="110"/>
      <c r="D126" s="111"/>
    </row>
    <row r="127" ht="7.5" customHeight="1"/>
  </sheetData>
  <sheetProtection selectLockedCells="1" selectUnlockedCells="1"/>
  <mergeCells count="6">
    <mergeCell ref="A1:C1"/>
    <mergeCell ref="A2:B2"/>
    <mergeCell ref="A69:C69"/>
    <mergeCell ref="A70:B70"/>
    <mergeCell ref="A124:C124"/>
    <mergeCell ref="A125:B125"/>
  </mergeCells>
  <printOptions horizontalCentered="1"/>
  <pageMargins left="0.7875" right="0.7875" top="1.4291666666666667" bottom="0.8659722222222223" header="0.7875" footer="0.5118055555555555"/>
  <pageSetup horizontalDpi="300" verticalDpi="300" orientation="portrait" paperSize="9" scale="71" r:id="rId1"/>
  <headerFooter alignWithMargins="0">
    <oddHeader>&amp;C&amp;"Times New Roman CE,Félkövér"&amp;12Bakonyszentlászló Önkormányzat 2019. ÉVI KÖLTSÉGVETÉS
ÖNKÉNT VÁLLALT FELADATAINAK MÉRLEGE&amp;R&amp;"Times New Roman CE,Félkövér dőlt"&amp;11 1.3. melléklet a        
4/2019. (III.1..) önkormányzati rendelethez</oddHeader>
  </headerFooter>
  <rowBreaks count="1" manualBreakCount="1">
    <brk id="6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zoomScale="110" zoomScaleNormal="110" zoomScaleSheetLayoutView="100" zoomScalePageLayoutView="0" workbookViewId="0" topLeftCell="A5">
      <selection activeCell="E32" sqref="E32"/>
    </sheetView>
  </sheetViews>
  <sheetFormatPr defaultColWidth="9.00390625" defaultRowHeight="12.75"/>
  <cols>
    <col min="1" max="1" width="6.875" style="112" customWidth="1"/>
    <col min="2" max="2" width="55.125" style="113" customWidth="1"/>
    <col min="3" max="3" width="16.375" style="112" customWidth="1"/>
    <col min="4" max="4" width="55.125" style="112" customWidth="1"/>
    <col min="5" max="5" width="16.375" style="112" customWidth="1"/>
    <col min="6" max="6" width="4.875" style="112" customWidth="1"/>
    <col min="7" max="16384" width="9.375" style="112" customWidth="1"/>
  </cols>
  <sheetData>
    <row r="1" spans="2:6" ht="39.75" customHeight="1">
      <c r="B1" s="387" t="s">
        <v>213</v>
      </c>
      <c r="C1" s="387"/>
      <c r="D1" s="387"/>
      <c r="E1" s="387"/>
      <c r="F1" s="388" t="s">
        <v>458</v>
      </c>
    </row>
    <row r="2" spans="5:6" ht="13.5">
      <c r="E2" s="114" t="s">
        <v>214</v>
      </c>
      <c r="F2" s="388"/>
    </row>
    <row r="3" spans="1:6" ht="18" customHeight="1">
      <c r="A3" s="389" t="s">
        <v>3</v>
      </c>
      <c r="B3" s="390" t="s">
        <v>215</v>
      </c>
      <c r="C3" s="390"/>
      <c r="D3" s="389" t="s">
        <v>216</v>
      </c>
      <c r="E3" s="389"/>
      <c r="F3" s="388"/>
    </row>
    <row r="4" spans="1:6" s="118" customFormat="1" ht="35.25" customHeight="1">
      <c r="A4" s="389"/>
      <c r="B4" s="115" t="s">
        <v>217</v>
      </c>
      <c r="C4" s="116" t="s">
        <v>455</v>
      </c>
      <c r="D4" s="115" t="s">
        <v>217</v>
      </c>
      <c r="E4" s="117" t="s">
        <v>455</v>
      </c>
      <c r="F4" s="388"/>
    </row>
    <row r="5" spans="1:6" s="123" customFormat="1" ht="12" customHeight="1">
      <c r="A5" s="119">
        <v>1</v>
      </c>
      <c r="B5" s="120">
        <v>2</v>
      </c>
      <c r="C5" s="121" t="s">
        <v>17</v>
      </c>
      <c r="D5" s="120" t="s">
        <v>176</v>
      </c>
      <c r="E5" s="122" t="s">
        <v>37</v>
      </c>
      <c r="F5" s="388"/>
    </row>
    <row r="6" spans="1:6" ht="12.75" customHeight="1">
      <c r="A6" s="124" t="s">
        <v>5</v>
      </c>
      <c r="B6" s="125" t="s">
        <v>218</v>
      </c>
      <c r="C6" s="126">
        <v>23500</v>
      </c>
      <c r="D6" s="125" t="s">
        <v>219</v>
      </c>
      <c r="E6" s="127">
        <v>92068</v>
      </c>
      <c r="F6" s="388"/>
    </row>
    <row r="7" spans="1:6" ht="12.75" customHeight="1">
      <c r="A7" s="128" t="s">
        <v>7</v>
      </c>
      <c r="B7" s="129" t="s">
        <v>220</v>
      </c>
      <c r="C7" s="130">
        <v>43065</v>
      </c>
      <c r="D7" s="129" t="s">
        <v>135</v>
      </c>
      <c r="E7" s="131">
        <v>17239</v>
      </c>
      <c r="F7" s="388"/>
    </row>
    <row r="8" spans="1:6" ht="12.75" customHeight="1">
      <c r="A8" s="128" t="s">
        <v>17</v>
      </c>
      <c r="B8" s="129" t="s">
        <v>221</v>
      </c>
      <c r="C8" s="130">
        <v>4500</v>
      </c>
      <c r="D8" s="129" t="s">
        <v>222</v>
      </c>
      <c r="E8" s="131">
        <v>78737</v>
      </c>
      <c r="F8" s="388"/>
    </row>
    <row r="9" spans="1:6" ht="12.75" customHeight="1">
      <c r="A9" s="128" t="s">
        <v>176</v>
      </c>
      <c r="B9" s="132" t="s">
        <v>223</v>
      </c>
      <c r="C9" s="130">
        <v>152791</v>
      </c>
      <c r="D9" s="129" t="s">
        <v>139</v>
      </c>
      <c r="E9" s="131">
        <v>11715</v>
      </c>
      <c r="F9" s="388"/>
    </row>
    <row r="10" spans="1:6" ht="12.75" customHeight="1">
      <c r="A10" s="128" t="s">
        <v>37</v>
      </c>
      <c r="B10" s="129" t="s">
        <v>224</v>
      </c>
      <c r="C10" s="130">
        <v>15674</v>
      </c>
      <c r="D10" s="129" t="s">
        <v>141</v>
      </c>
      <c r="E10" s="131">
        <v>50676</v>
      </c>
      <c r="F10" s="388"/>
    </row>
    <row r="11" spans="1:6" ht="12.75" customHeight="1">
      <c r="A11" s="128" t="s">
        <v>55</v>
      </c>
      <c r="B11" s="129" t="s">
        <v>225</v>
      </c>
      <c r="C11" s="133"/>
      <c r="D11" s="129" t="s">
        <v>226</v>
      </c>
      <c r="E11" s="131">
        <v>1675</v>
      </c>
      <c r="F11" s="388"/>
    </row>
    <row r="12" spans="1:6" ht="12.75" customHeight="1">
      <c r="A12" s="128" t="s">
        <v>197</v>
      </c>
      <c r="B12" s="129" t="s">
        <v>227</v>
      </c>
      <c r="C12" s="130"/>
      <c r="D12" s="129" t="s">
        <v>228</v>
      </c>
      <c r="E12" s="131"/>
      <c r="F12" s="388"/>
    </row>
    <row r="13" spans="1:6" ht="12.75" customHeight="1">
      <c r="A13" s="128" t="s">
        <v>83</v>
      </c>
      <c r="B13" s="129" t="s">
        <v>229</v>
      </c>
      <c r="C13" s="130">
        <v>167</v>
      </c>
      <c r="D13" s="134"/>
      <c r="E13" s="131"/>
      <c r="F13" s="388"/>
    </row>
    <row r="14" spans="1:6" ht="12.75" customHeight="1">
      <c r="A14" s="128" t="s">
        <v>200</v>
      </c>
      <c r="B14" s="135" t="s">
        <v>230</v>
      </c>
      <c r="C14" s="133"/>
      <c r="D14" s="134"/>
      <c r="E14" s="131"/>
      <c r="F14" s="388"/>
    </row>
    <row r="15" spans="1:6" ht="12.75" customHeight="1">
      <c r="A15" s="128" t="s">
        <v>93</v>
      </c>
      <c r="B15" s="134"/>
      <c r="C15" s="130"/>
      <c r="D15" s="134"/>
      <c r="E15" s="131"/>
      <c r="F15" s="388"/>
    </row>
    <row r="16" spans="1:6" ht="12.75" customHeight="1">
      <c r="A16" s="128" t="s">
        <v>95</v>
      </c>
      <c r="B16" s="134"/>
      <c r="C16" s="130"/>
      <c r="D16" s="134"/>
      <c r="E16" s="131"/>
      <c r="F16" s="388"/>
    </row>
    <row r="17" spans="1:6" ht="12.75" customHeight="1">
      <c r="A17" s="128" t="s">
        <v>121</v>
      </c>
      <c r="B17" s="136"/>
      <c r="C17" s="137"/>
      <c r="D17" s="134"/>
      <c r="E17" s="138"/>
      <c r="F17" s="388"/>
    </row>
    <row r="18" spans="1:6" ht="15.75" customHeight="1">
      <c r="A18" s="139" t="s">
        <v>123</v>
      </c>
      <c r="B18" s="140" t="s">
        <v>231</v>
      </c>
      <c r="C18" s="141">
        <v>239697</v>
      </c>
      <c r="D18" s="140" t="s">
        <v>232</v>
      </c>
      <c r="E18" s="142">
        <v>252110</v>
      </c>
      <c r="F18" s="388"/>
    </row>
    <row r="19" spans="1:6" ht="12.75" customHeight="1">
      <c r="A19" s="143" t="s">
        <v>125</v>
      </c>
      <c r="B19" s="144" t="s">
        <v>233</v>
      </c>
      <c r="C19" s="145">
        <v>17923</v>
      </c>
      <c r="D19" s="129" t="s">
        <v>234</v>
      </c>
      <c r="E19" s="146">
        <v>5510</v>
      </c>
      <c r="F19" s="388"/>
    </row>
    <row r="20" spans="1:6" ht="12.75" customHeight="1">
      <c r="A20" s="128" t="s">
        <v>235</v>
      </c>
      <c r="B20" s="129" t="s">
        <v>100</v>
      </c>
      <c r="C20" s="130">
        <v>17923</v>
      </c>
      <c r="D20" s="129" t="s">
        <v>236</v>
      </c>
      <c r="E20" s="131"/>
      <c r="F20" s="388"/>
    </row>
    <row r="21" spans="1:6" ht="12.75" customHeight="1">
      <c r="A21" s="128" t="s">
        <v>237</v>
      </c>
      <c r="B21" s="129" t="s">
        <v>102</v>
      </c>
      <c r="C21" s="130"/>
      <c r="D21" s="129" t="s">
        <v>238</v>
      </c>
      <c r="E21" s="131"/>
      <c r="F21" s="388"/>
    </row>
    <row r="22" spans="1:6" ht="12.75" customHeight="1">
      <c r="A22" s="128" t="s">
        <v>239</v>
      </c>
      <c r="B22" s="129" t="s">
        <v>240</v>
      </c>
      <c r="C22" s="130"/>
      <c r="D22" s="129" t="s">
        <v>241</v>
      </c>
      <c r="E22" s="131"/>
      <c r="F22" s="388"/>
    </row>
    <row r="23" spans="1:6" ht="12.75" customHeight="1">
      <c r="A23" s="128" t="s">
        <v>242</v>
      </c>
      <c r="B23" s="129" t="s">
        <v>243</v>
      </c>
      <c r="C23" s="130"/>
      <c r="D23" s="144" t="s">
        <v>244</v>
      </c>
      <c r="E23" s="131"/>
      <c r="F23" s="388"/>
    </row>
    <row r="24" spans="1:6" ht="12.75" customHeight="1">
      <c r="A24" s="128" t="s">
        <v>245</v>
      </c>
      <c r="B24" s="129" t="s">
        <v>246</v>
      </c>
      <c r="C24" s="147"/>
      <c r="D24" s="129" t="s">
        <v>247</v>
      </c>
      <c r="E24" s="131"/>
      <c r="F24" s="388"/>
    </row>
    <row r="25" spans="1:6" ht="12.75" customHeight="1">
      <c r="A25" s="143" t="s">
        <v>248</v>
      </c>
      <c r="B25" s="144" t="s">
        <v>249</v>
      </c>
      <c r="C25" s="148"/>
      <c r="D25" s="125" t="s">
        <v>250</v>
      </c>
      <c r="E25" s="146"/>
      <c r="F25" s="388"/>
    </row>
    <row r="26" spans="1:6" ht="12.75" customHeight="1">
      <c r="A26" s="128" t="s">
        <v>251</v>
      </c>
      <c r="B26" s="129" t="s">
        <v>120</v>
      </c>
      <c r="C26" s="130"/>
      <c r="D26" s="134"/>
      <c r="E26" s="131"/>
      <c r="F26" s="388"/>
    </row>
    <row r="27" spans="1:6" ht="15.75" customHeight="1">
      <c r="A27" s="139" t="s">
        <v>252</v>
      </c>
      <c r="B27" s="140" t="s">
        <v>253</v>
      </c>
      <c r="C27" s="141">
        <v>17923</v>
      </c>
      <c r="D27" s="140" t="s">
        <v>254</v>
      </c>
      <c r="E27" s="142">
        <v>5510</v>
      </c>
      <c r="F27" s="388"/>
    </row>
    <row r="28" spans="1:6" ht="18" customHeight="1">
      <c r="A28" s="139" t="s">
        <v>255</v>
      </c>
      <c r="B28" s="149" t="s">
        <v>256</v>
      </c>
      <c r="C28" s="141">
        <v>257620</v>
      </c>
      <c r="D28" s="149" t="s">
        <v>257</v>
      </c>
      <c r="E28" s="142">
        <v>257620</v>
      </c>
      <c r="F28" s="388"/>
    </row>
    <row r="29" spans="1:6" ht="18" customHeight="1">
      <c r="A29" s="139" t="s">
        <v>258</v>
      </c>
      <c r="B29" s="140" t="s">
        <v>259</v>
      </c>
      <c r="C29" s="150"/>
      <c r="D29" s="140" t="s">
        <v>260</v>
      </c>
      <c r="E29" s="151"/>
      <c r="F29" s="388"/>
    </row>
    <row r="30" spans="1:6" ht="12.75">
      <c r="A30" s="139" t="s">
        <v>261</v>
      </c>
      <c r="B30" s="152" t="s">
        <v>262</v>
      </c>
      <c r="C30" s="153">
        <v>257620</v>
      </c>
      <c r="D30" s="152" t="s">
        <v>263</v>
      </c>
      <c r="E30" s="153">
        <v>257620</v>
      </c>
      <c r="F30" s="388"/>
    </row>
    <row r="31" spans="1:6" ht="12.75">
      <c r="A31" s="139"/>
      <c r="B31" s="152"/>
      <c r="C31" s="153"/>
      <c r="D31" s="152"/>
      <c r="E31" s="153"/>
      <c r="F31" s="388"/>
    </row>
    <row r="32" spans="1:6" ht="12.75">
      <c r="A32" s="154"/>
      <c r="B32" s="155"/>
      <c r="C32" s="156"/>
      <c r="D32" s="155"/>
      <c r="E32" s="156"/>
      <c r="F32" s="388"/>
    </row>
  </sheetData>
  <sheetProtection selectLockedCells="1" selectUnlockedCells="1"/>
  <mergeCells count="5">
    <mergeCell ref="B1:E1"/>
    <mergeCell ref="F1:F32"/>
    <mergeCell ref="A3:A4"/>
    <mergeCell ref="B3:C3"/>
    <mergeCell ref="D3:E3"/>
  </mergeCells>
  <printOptions horizontalCentered="1"/>
  <pageMargins left="0.3298611111111111" right="0.4798611111111111" top="0.9055555555555554" bottom="0.5" header="0.6694444444444444" footer="0.5118055555555555"/>
  <pageSetup horizontalDpi="300" verticalDpi="300" orientation="landscape" paperSize="9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12"/>
  <sheetViews>
    <sheetView view="pageLayout" zoomScaleNormal="120" workbookViewId="0" topLeftCell="A1">
      <selection activeCell="C10" sqref="C10"/>
    </sheetView>
  </sheetViews>
  <sheetFormatPr defaultColWidth="9.00390625" defaultRowHeight="12.75"/>
  <cols>
    <col min="1" max="1" width="5.625" style="157" customWidth="1"/>
    <col min="2" max="2" width="68.625" style="157" customWidth="1"/>
    <col min="3" max="3" width="19.50390625" style="157" customWidth="1"/>
    <col min="4" max="16384" width="9.375" style="157" customWidth="1"/>
  </cols>
  <sheetData>
    <row r="1" spans="1:3" ht="33" customHeight="1">
      <c r="A1" s="391" t="s">
        <v>264</v>
      </c>
      <c r="B1" s="391"/>
      <c r="C1" s="391"/>
    </row>
    <row r="2" spans="1:4" ht="15.75" customHeight="1">
      <c r="A2" s="158"/>
      <c r="B2" s="158"/>
      <c r="C2" s="159" t="s">
        <v>265</v>
      </c>
      <c r="D2" s="160"/>
    </row>
    <row r="3" spans="1:3" ht="26.25" customHeight="1">
      <c r="A3" s="161" t="s">
        <v>129</v>
      </c>
      <c r="B3" s="162" t="s">
        <v>266</v>
      </c>
      <c r="C3" s="163" t="s">
        <v>455</v>
      </c>
    </row>
    <row r="4" spans="1:3" ht="15">
      <c r="A4" s="164">
        <v>1</v>
      </c>
      <c r="B4" s="165">
        <v>2</v>
      </c>
      <c r="C4" s="166">
        <v>3</v>
      </c>
    </row>
    <row r="5" spans="1:3" ht="15">
      <c r="A5" s="167" t="s">
        <v>5</v>
      </c>
      <c r="B5" s="168" t="s">
        <v>10</v>
      </c>
      <c r="C5" s="169">
        <v>23400</v>
      </c>
    </row>
    <row r="6" spans="1:3" ht="24.75">
      <c r="A6" s="170" t="s">
        <v>7</v>
      </c>
      <c r="B6" s="171" t="s">
        <v>267</v>
      </c>
      <c r="C6" s="172"/>
    </row>
    <row r="7" spans="1:3" ht="15">
      <c r="A7" s="170" t="s">
        <v>17</v>
      </c>
      <c r="B7" s="173" t="s">
        <v>268</v>
      </c>
      <c r="C7" s="172"/>
    </row>
    <row r="8" spans="1:3" ht="24.75">
      <c r="A8" s="170" t="s">
        <v>176</v>
      </c>
      <c r="B8" s="173" t="s">
        <v>269</v>
      </c>
      <c r="C8" s="172">
        <v>409</v>
      </c>
    </row>
    <row r="9" spans="1:3" ht="15">
      <c r="A9" s="174" t="s">
        <v>37</v>
      </c>
      <c r="B9" s="173" t="s">
        <v>270</v>
      </c>
      <c r="C9" s="175">
        <v>100</v>
      </c>
    </row>
    <row r="10" spans="1:3" ht="15">
      <c r="A10" s="170" t="s">
        <v>55</v>
      </c>
      <c r="B10" s="176" t="s">
        <v>271</v>
      </c>
      <c r="C10" s="172"/>
    </row>
    <row r="11" spans="1:3" ht="15.75" customHeight="1">
      <c r="A11" s="392" t="s">
        <v>272</v>
      </c>
      <c r="B11" s="392"/>
      <c r="C11" s="177">
        <v>23909</v>
      </c>
    </row>
    <row r="12" spans="1:3" ht="23.25" customHeight="1">
      <c r="A12" s="393" t="s">
        <v>273</v>
      </c>
      <c r="B12" s="393"/>
      <c r="C12" s="393"/>
    </row>
  </sheetData>
  <sheetProtection selectLockedCells="1" selectUnlockedCells="1"/>
  <mergeCells count="3">
    <mergeCell ref="A1:C1"/>
    <mergeCell ref="A11:B11"/>
    <mergeCell ref="A12:C12"/>
  </mergeCells>
  <printOptions horizontalCentered="1"/>
  <pageMargins left="0.7875" right="0.7875" top="1.3777777777777778" bottom="0.9840277777777777" header="0.7875" footer="0.5118055555555555"/>
  <pageSetup horizontalDpi="300" verticalDpi="300" orientation="portrait" paperSize="9" scale="95" r:id="rId1"/>
  <headerFooter alignWithMargins="0">
    <oddHeader>&amp;R&amp;"Times New Roman CE,Félkövér dőlt"&amp;11 3. melléklet a .../2019. (.......)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6"/>
  <sheetViews>
    <sheetView zoomScaleSheetLayoutView="115" zoomScalePageLayoutView="0" workbookViewId="0" topLeftCell="A10">
      <selection activeCell="E36" sqref="E36"/>
    </sheetView>
  </sheetViews>
  <sheetFormatPr defaultColWidth="9.00390625" defaultRowHeight="12.75"/>
  <cols>
    <col min="1" max="1" width="6.875" style="112" customWidth="1"/>
    <col min="2" max="2" width="55.125" style="113" customWidth="1"/>
    <col min="3" max="3" width="16.375" style="112" customWidth="1"/>
    <col min="4" max="4" width="55.125" style="112" customWidth="1"/>
    <col min="5" max="5" width="16.375" style="112" customWidth="1"/>
    <col min="6" max="6" width="4.875" style="112" customWidth="1"/>
    <col min="7" max="16384" width="9.375" style="112" customWidth="1"/>
  </cols>
  <sheetData>
    <row r="1" spans="2:6" ht="31.5" customHeight="1">
      <c r="B1" s="387" t="s">
        <v>274</v>
      </c>
      <c r="C1" s="387"/>
      <c r="D1" s="387"/>
      <c r="E1" s="387"/>
      <c r="F1" s="388" t="s">
        <v>459</v>
      </c>
    </row>
    <row r="2" spans="5:6" ht="13.5">
      <c r="E2" s="114" t="s">
        <v>214</v>
      </c>
      <c r="F2" s="388"/>
    </row>
    <row r="3" spans="1:6" ht="13.5" customHeight="1">
      <c r="A3" s="389" t="s">
        <v>3</v>
      </c>
      <c r="B3" s="390" t="s">
        <v>215</v>
      </c>
      <c r="C3" s="390"/>
      <c r="D3" s="389" t="s">
        <v>216</v>
      </c>
      <c r="E3" s="389"/>
      <c r="F3" s="388"/>
    </row>
    <row r="4" spans="1:6" s="118" customFormat="1" ht="24">
      <c r="A4" s="389"/>
      <c r="B4" s="115" t="s">
        <v>217</v>
      </c>
      <c r="C4" s="116" t="s">
        <v>455</v>
      </c>
      <c r="D4" s="115" t="s">
        <v>217</v>
      </c>
      <c r="E4" s="117" t="s">
        <v>455</v>
      </c>
      <c r="F4" s="388"/>
    </row>
    <row r="5" spans="1:6" s="118" customFormat="1" ht="12.75">
      <c r="A5" s="119">
        <v>1</v>
      </c>
      <c r="B5" s="120">
        <v>2</v>
      </c>
      <c r="C5" s="121">
        <v>3</v>
      </c>
      <c r="D5" s="120">
        <v>4</v>
      </c>
      <c r="E5" s="122">
        <v>5</v>
      </c>
      <c r="F5" s="388"/>
    </row>
    <row r="6" spans="1:6" ht="12.75" customHeight="1">
      <c r="A6" s="124" t="s">
        <v>5</v>
      </c>
      <c r="B6" s="125" t="s">
        <v>275</v>
      </c>
      <c r="C6" s="126"/>
      <c r="D6" s="125" t="s">
        <v>157</v>
      </c>
      <c r="E6" s="127">
        <v>7236</v>
      </c>
      <c r="F6" s="388"/>
    </row>
    <row r="7" spans="1:6" ht="22.5" customHeight="1">
      <c r="A7" s="128" t="s">
        <v>7</v>
      </c>
      <c r="B7" s="129" t="s">
        <v>276</v>
      </c>
      <c r="C7" s="130">
        <v>409</v>
      </c>
      <c r="D7" s="129" t="s">
        <v>158</v>
      </c>
      <c r="E7" s="131">
        <v>91192</v>
      </c>
      <c r="F7" s="388"/>
    </row>
    <row r="8" spans="1:6" ht="12.75" customHeight="1">
      <c r="A8" s="128" t="s">
        <v>17</v>
      </c>
      <c r="B8" s="129" t="s">
        <v>277</v>
      </c>
      <c r="C8" s="130"/>
      <c r="D8" s="129" t="s">
        <v>159</v>
      </c>
      <c r="E8" s="131"/>
      <c r="F8" s="388"/>
    </row>
    <row r="9" spans="1:6" ht="12.75" customHeight="1">
      <c r="A9" s="128" t="s">
        <v>176</v>
      </c>
      <c r="B9" s="129" t="s">
        <v>50</v>
      </c>
      <c r="C9" s="130"/>
      <c r="D9" s="129" t="s">
        <v>278</v>
      </c>
      <c r="E9" s="131"/>
      <c r="F9" s="388"/>
    </row>
    <row r="10" spans="1:6" ht="12.75" customHeight="1">
      <c r="A10" s="128" t="s">
        <v>37</v>
      </c>
      <c r="B10" s="129" t="s">
        <v>52</v>
      </c>
      <c r="C10" s="130"/>
      <c r="D10" s="129" t="s">
        <v>279</v>
      </c>
      <c r="E10" s="131"/>
      <c r="F10" s="388"/>
    </row>
    <row r="11" spans="1:6" ht="12.75" customHeight="1">
      <c r="A11" s="128" t="s">
        <v>55</v>
      </c>
      <c r="B11" s="129" t="s">
        <v>280</v>
      </c>
      <c r="C11" s="133"/>
      <c r="D11" s="178" t="s">
        <v>281</v>
      </c>
      <c r="E11" s="131"/>
      <c r="F11" s="388"/>
    </row>
    <row r="12" spans="1:6" ht="12.75" customHeight="1">
      <c r="A12" s="128" t="s">
        <v>197</v>
      </c>
      <c r="B12" s="129" t="s">
        <v>282</v>
      </c>
      <c r="C12" s="130"/>
      <c r="D12" s="178" t="s">
        <v>166</v>
      </c>
      <c r="E12" s="131"/>
      <c r="F12" s="388"/>
    </row>
    <row r="13" spans="1:6" ht="12.75" customHeight="1">
      <c r="A13" s="128" t="s">
        <v>83</v>
      </c>
      <c r="B13" s="129" t="s">
        <v>283</v>
      </c>
      <c r="C13" s="130">
        <v>45491</v>
      </c>
      <c r="D13" s="178" t="s">
        <v>168</v>
      </c>
      <c r="E13" s="131"/>
      <c r="F13" s="388"/>
    </row>
    <row r="14" spans="1:6" ht="12.75" customHeight="1">
      <c r="A14" s="128" t="s">
        <v>200</v>
      </c>
      <c r="B14" s="179" t="s">
        <v>284</v>
      </c>
      <c r="C14" s="133"/>
      <c r="D14" s="178" t="s">
        <v>285</v>
      </c>
      <c r="E14" s="131"/>
      <c r="F14" s="388"/>
    </row>
    <row r="15" spans="1:6" ht="22.5" customHeight="1">
      <c r="A15" s="128" t="s">
        <v>93</v>
      </c>
      <c r="B15" s="129" t="s">
        <v>286</v>
      </c>
      <c r="C15" s="133"/>
      <c r="D15" s="178" t="s">
        <v>287</v>
      </c>
      <c r="E15" s="131"/>
      <c r="F15" s="388"/>
    </row>
    <row r="16" spans="1:6" ht="12.75" customHeight="1">
      <c r="A16" s="128" t="s">
        <v>95</v>
      </c>
      <c r="B16" s="129" t="s">
        <v>288</v>
      </c>
      <c r="C16" s="131"/>
      <c r="D16" s="129" t="s">
        <v>226</v>
      </c>
      <c r="E16" s="131"/>
      <c r="F16" s="388"/>
    </row>
    <row r="17" spans="1:6" ht="12.75" customHeight="1">
      <c r="A17" s="143" t="s">
        <v>121</v>
      </c>
      <c r="B17" s="144"/>
      <c r="C17" s="180"/>
      <c r="D17" s="144" t="s">
        <v>228</v>
      </c>
      <c r="E17" s="146"/>
      <c r="F17" s="388"/>
    </row>
    <row r="18" spans="1:6" ht="15.75" customHeight="1">
      <c r="A18" s="139" t="s">
        <v>123</v>
      </c>
      <c r="B18" s="140" t="s">
        <v>289</v>
      </c>
      <c r="C18" s="141">
        <v>45900</v>
      </c>
      <c r="D18" s="140" t="s">
        <v>290</v>
      </c>
      <c r="E18" s="142">
        <v>98428</v>
      </c>
      <c r="F18" s="388"/>
    </row>
    <row r="19" spans="1:6" ht="12.75" customHeight="1">
      <c r="A19" s="124" t="s">
        <v>125</v>
      </c>
      <c r="B19" s="181" t="s">
        <v>291</v>
      </c>
      <c r="C19" s="182">
        <v>52528</v>
      </c>
      <c r="D19" s="129" t="s">
        <v>292</v>
      </c>
      <c r="E19" s="127"/>
      <c r="F19" s="388"/>
    </row>
    <row r="20" spans="1:6" ht="12.75" customHeight="1">
      <c r="A20" s="128" t="s">
        <v>235</v>
      </c>
      <c r="B20" s="183" t="s">
        <v>293</v>
      </c>
      <c r="C20" s="130">
        <v>52528</v>
      </c>
      <c r="D20" s="129" t="s">
        <v>294</v>
      </c>
      <c r="E20" s="131"/>
      <c r="F20" s="388"/>
    </row>
    <row r="21" spans="1:6" ht="12.75" customHeight="1">
      <c r="A21" s="124" t="s">
        <v>237</v>
      </c>
      <c r="B21" s="183" t="s">
        <v>295</v>
      </c>
      <c r="C21" s="130"/>
      <c r="D21" s="129" t="s">
        <v>238</v>
      </c>
      <c r="E21" s="131"/>
      <c r="F21" s="388"/>
    </row>
    <row r="22" spans="1:6" ht="12.75" customHeight="1">
      <c r="A22" s="128" t="s">
        <v>239</v>
      </c>
      <c r="B22" s="183" t="s">
        <v>296</v>
      </c>
      <c r="C22" s="130"/>
      <c r="D22" s="129" t="s">
        <v>241</v>
      </c>
      <c r="E22" s="131"/>
      <c r="F22" s="388"/>
    </row>
    <row r="23" spans="1:6" ht="12.75" customHeight="1">
      <c r="A23" s="124" t="s">
        <v>242</v>
      </c>
      <c r="B23" s="183" t="s">
        <v>297</v>
      </c>
      <c r="C23" s="130"/>
      <c r="D23" s="144" t="s">
        <v>244</v>
      </c>
      <c r="E23" s="131"/>
      <c r="F23" s="388"/>
    </row>
    <row r="24" spans="1:6" ht="12.75" customHeight="1">
      <c r="A24" s="128" t="s">
        <v>245</v>
      </c>
      <c r="B24" s="184" t="s">
        <v>298</v>
      </c>
      <c r="C24" s="130"/>
      <c r="D24" s="129" t="s">
        <v>299</v>
      </c>
      <c r="E24" s="131"/>
      <c r="F24" s="388"/>
    </row>
    <row r="25" spans="1:6" ht="12.75" customHeight="1">
      <c r="A25" s="124" t="s">
        <v>248</v>
      </c>
      <c r="B25" s="185" t="s">
        <v>300</v>
      </c>
      <c r="C25" s="147"/>
      <c r="D25" s="125" t="s">
        <v>250</v>
      </c>
      <c r="E25" s="131"/>
      <c r="F25" s="388"/>
    </row>
    <row r="26" spans="1:6" ht="12.75" customHeight="1">
      <c r="A26" s="128" t="s">
        <v>251</v>
      </c>
      <c r="B26" s="184" t="s">
        <v>301</v>
      </c>
      <c r="C26" s="130"/>
      <c r="D26" s="125" t="s">
        <v>302</v>
      </c>
      <c r="E26" s="131"/>
      <c r="F26" s="388"/>
    </row>
    <row r="27" spans="1:6" ht="12.75" customHeight="1">
      <c r="A27" s="124" t="s">
        <v>252</v>
      </c>
      <c r="B27" s="184" t="s">
        <v>303</v>
      </c>
      <c r="C27" s="130"/>
      <c r="D27" s="186"/>
      <c r="E27" s="131"/>
      <c r="F27" s="388"/>
    </row>
    <row r="28" spans="1:6" ht="12.75" customHeight="1">
      <c r="A28" s="128" t="s">
        <v>255</v>
      </c>
      <c r="B28" s="183" t="s">
        <v>304</v>
      </c>
      <c r="C28" s="130"/>
      <c r="D28" s="186"/>
      <c r="E28" s="131"/>
      <c r="F28" s="388"/>
    </row>
    <row r="29" spans="1:6" ht="12.75" customHeight="1">
      <c r="A29" s="124" t="s">
        <v>258</v>
      </c>
      <c r="B29" s="187" t="s">
        <v>305</v>
      </c>
      <c r="C29" s="130"/>
      <c r="D29" s="134"/>
      <c r="E29" s="131"/>
      <c r="F29" s="388"/>
    </row>
    <row r="30" spans="1:6" ht="12.75" customHeight="1">
      <c r="A30" s="128" t="s">
        <v>261</v>
      </c>
      <c r="B30" s="188" t="s">
        <v>306</v>
      </c>
      <c r="C30" s="130"/>
      <c r="D30" s="186"/>
      <c r="E30" s="131"/>
      <c r="F30" s="388"/>
    </row>
    <row r="31" spans="1:6" ht="21.75" customHeight="1">
      <c r="A31" s="139" t="s">
        <v>307</v>
      </c>
      <c r="B31" s="140" t="s">
        <v>308</v>
      </c>
      <c r="C31" s="141">
        <v>52528</v>
      </c>
      <c r="D31" s="140" t="s">
        <v>309</v>
      </c>
      <c r="E31" s="142">
        <f>SUM(E19:E30)</f>
        <v>0</v>
      </c>
      <c r="F31" s="388"/>
    </row>
    <row r="32" spans="1:6" ht="18" customHeight="1">
      <c r="A32" s="139" t="s">
        <v>310</v>
      </c>
      <c r="B32" s="149" t="s">
        <v>311</v>
      </c>
      <c r="C32" s="141">
        <v>52528</v>
      </c>
      <c r="D32" s="149" t="s">
        <v>312</v>
      </c>
      <c r="E32" s="142">
        <f>+E18+E31</f>
        <v>98428</v>
      </c>
      <c r="F32" s="388"/>
    </row>
    <row r="33" spans="1:6" ht="18" customHeight="1">
      <c r="A33" s="139" t="s">
        <v>313</v>
      </c>
      <c r="B33" s="140" t="s">
        <v>259</v>
      </c>
      <c r="C33" s="150"/>
      <c r="D33" s="140" t="s">
        <v>260</v>
      </c>
      <c r="E33" s="151"/>
      <c r="F33" s="388"/>
    </row>
    <row r="34" spans="1:6" ht="12.75">
      <c r="A34" s="139" t="s">
        <v>314</v>
      </c>
      <c r="B34" s="152" t="s">
        <v>315</v>
      </c>
      <c r="C34" s="153">
        <v>98428</v>
      </c>
      <c r="D34" s="152" t="s">
        <v>316</v>
      </c>
      <c r="E34" s="153">
        <f>+E32+E33</f>
        <v>98428</v>
      </c>
      <c r="F34" s="388"/>
    </row>
    <row r="35" spans="1:6" ht="12.75">
      <c r="A35" s="139" t="s">
        <v>317</v>
      </c>
      <c r="B35" s="152" t="s">
        <v>318</v>
      </c>
      <c r="C35" s="153"/>
      <c r="D35" s="152" t="s">
        <v>319</v>
      </c>
      <c r="E35" s="153" t="str">
        <f>IF(C18-E18&gt;0,C18-E18,"-")</f>
        <v>-</v>
      </c>
      <c r="F35" s="388"/>
    </row>
    <row r="36" spans="1:6" ht="12.75">
      <c r="A36" s="139" t="s">
        <v>320</v>
      </c>
      <c r="B36" s="152" t="s">
        <v>321</v>
      </c>
      <c r="C36" s="153" t="str">
        <f>IF(C18+C19-E32&lt;0,E32-(C18+C19),"-")</f>
        <v>-</v>
      </c>
      <c r="D36" s="152" t="s">
        <v>322</v>
      </c>
      <c r="E36" s="153" t="str">
        <f>IF(C18+C19-E32&gt;0,C18+C19-E32,"-")</f>
        <v>-</v>
      </c>
      <c r="F36" s="388"/>
    </row>
  </sheetData>
  <sheetProtection selectLockedCells="1" selectUnlockedCells="1"/>
  <mergeCells count="5">
    <mergeCell ref="B1:E1"/>
    <mergeCell ref="F1:F36"/>
    <mergeCell ref="A3:A4"/>
    <mergeCell ref="B3:C3"/>
    <mergeCell ref="D3:E3"/>
  </mergeCells>
  <printOptions horizontalCentered="1"/>
  <pageMargins left="0.7875" right="0.7875" top="0.49027777777777776" bottom="0.7902777777777777" header="0.5118055555555555" footer="0.5118055555555555"/>
  <pageSetup horizontalDpi="300" verticalDpi="300" orientation="landscape" paperSize="9" scale="9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view="pageLayout" workbookViewId="0" topLeftCell="A1">
      <selection activeCell="E15" sqref="E15"/>
    </sheetView>
  </sheetViews>
  <sheetFormatPr defaultColWidth="9.00390625" defaultRowHeight="12.75"/>
  <cols>
    <col min="1" max="1" width="47.125" style="113" customWidth="1"/>
    <col min="2" max="2" width="15.625" style="112" customWidth="1"/>
    <col min="3" max="3" width="16.375" style="112" customWidth="1"/>
    <col min="4" max="4" width="18.00390625" style="112" customWidth="1"/>
    <col min="5" max="5" width="16.625" style="112" customWidth="1"/>
    <col min="6" max="6" width="18.875" style="112" customWidth="1"/>
    <col min="7" max="8" width="12.875" style="112" customWidth="1"/>
    <col min="9" max="9" width="13.875" style="112" customWidth="1"/>
    <col min="10" max="16384" width="9.375" style="112" customWidth="1"/>
  </cols>
  <sheetData>
    <row r="1" spans="1:6" ht="25.5" customHeight="1">
      <c r="A1" s="387" t="s">
        <v>323</v>
      </c>
      <c r="B1" s="387"/>
      <c r="C1" s="387"/>
      <c r="D1" s="387"/>
      <c r="E1" s="387"/>
      <c r="F1" s="387"/>
    </row>
    <row r="2" ht="22.5" customHeight="1">
      <c r="F2" s="189" t="s">
        <v>214</v>
      </c>
    </row>
    <row r="3" spans="1:6" s="118" customFormat="1" ht="44.25" customHeight="1">
      <c r="A3" s="115" t="s">
        <v>324</v>
      </c>
      <c r="B3" s="116" t="s">
        <v>325</v>
      </c>
      <c r="C3" s="116" t="s">
        <v>326</v>
      </c>
      <c r="D3" s="116" t="s">
        <v>461</v>
      </c>
      <c r="E3" s="116" t="s">
        <v>455</v>
      </c>
      <c r="F3" s="117" t="s">
        <v>462</v>
      </c>
    </row>
    <row r="4" spans="1:6" ht="12" customHeight="1">
      <c r="A4" s="190">
        <v>1</v>
      </c>
      <c r="B4" s="191">
        <v>2</v>
      </c>
      <c r="C4" s="191">
        <v>3</v>
      </c>
      <c r="D4" s="191">
        <v>4</v>
      </c>
      <c r="E4" s="191">
        <v>5</v>
      </c>
      <c r="F4" s="192" t="s">
        <v>327</v>
      </c>
    </row>
    <row r="5" spans="1:6" ht="15.75" customHeight="1">
      <c r="A5" s="193" t="s">
        <v>460</v>
      </c>
      <c r="B5" s="194"/>
      <c r="C5" s="195">
        <v>2019</v>
      </c>
      <c r="D5" s="194"/>
      <c r="E5" s="194">
        <v>1286</v>
      </c>
      <c r="F5" s="196"/>
    </row>
    <row r="6" spans="1:6" ht="15.75" customHeight="1">
      <c r="A6" s="193" t="s">
        <v>463</v>
      </c>
      <c r="B6" s="194"/>
      <c r="C6" s="195"/>
      <c r="D6" s="194"/>
      <c r="E6" s="194">
        <v>2700</v>
      </c>
      <c r="F6" s="196"/>
    </row>
    <row r="7" spans="1:6" ht="15.75" customHeight="1">
      <c r="A7" s="193" t="s">
        <v>464</v>
      </c>
      <c r="B7" s="194"/>
      <c r="C7" s="197"/>
      <c r="D7" s="194"/>
      <c r="E7" s="194">
        <v>200</v>
      </c>
      <c r="F7" s="196"/>
    </row>
    <row r="8" spans="1:6" ht="15.75" customHeight="1">
      <c r="A8" s="198" t="s">
        <v>465</v>
      </c>
      <c r="B8" s="194"/>
      <c r="C8" s="197"/>
      <c r="D8" s="194"/>
      <c r="E8" s="194">
        <v>600</v>
      </c>
      <c r="F8" s="196"/>
    </row>
    <row r="9" spans="1:6" ht="15.75" customHeight="1">
      <c r="A9" s="193" t="s">
        <v>466</v>
      </c>
      <c r="B9" s="194"/>
      <c r="C9" s="197"/>
      <c r="D9" s="194"/>
      <c r="E9" s="194">
        <v>750</v>
      </c>
      <c r="F9" s="196"/>
    </row>
    <row r="10" spans="1:6" ht="15.75" customHeight="1">
      <c r="A10" s="198" t="s">
        <v>467</v>
      </c>
      <c r="B10" s="194"/>
      <c r="C10" s="197"/>
      <c r="D10" s="194"/>
      <c r="E10" s="194">
        <v>1000</v>
      </c>
      <c r="F10" s="196"/>
    </row>
    <row r="11" spans="1:6" ht="15.75" customHeight="1">
      <c r="A11" s="193" t="s">
        <v>468</v>
      </c>
      <c r="B11" s="194"/>
      <c r="C11" s="197"/>
      <c r="D11" s="194"/>
      <c r="E11" s="194">
        <v>700</v>
      </c>
      <c r="F11" s="196"/>
    </row>
    <row r="12" spans="1:6" ht="15.75" customHeight="1">
      <c r="A12" s="134"/>
      <c r="B12" s="194"/>
      <c r="C12" s="197"/>
      <c r="D12" s="194"/>
      <c r="E12" s="194"/>
      <c r="F12" s="196"/>
    </row>
    <row r="13" spans="1:6" ht="15.75" customHeight="1">
      <c r="A13" s="134"/>
      <c r="B13" s="194"/>
      <c r="C13" s="197"/>
      <c r="D13" s="194"/>
      <c r="E13" s="194"/>
      <c r="F13" s="196"/>
    </row>
    <row r="14" spans="1:6" ht="15.75" customHeight="1">
      <c r="A14" s="134"/>
      <c r="B14" s="194"/>
      <c r="C14" s="197"/>
      <c r="D14" s="194"/>
      <c r="E14" s="194"/>
      <c r="F14" s="196">
        <f aca="true" t="shared" si="0" ref="F14:F23">B14-D14-E14</f>
        <v>0</v>
      </c>
    </row>
    <row r="15" spans="1:6" ht="15.75" customHeight="1">
      <c r="A15" s="134"/>
      <c r="B15" s="194"/>
      <c r="C15" s="197"/>
      <c r="D15" s="194"/>
      <c r="E15" s="194"/>
      <c r="F15" s="196">
        <f t="shared" si="0"/>
        <v>0</v>
      </c>
    </row>
    <row r="16" spans="1:6" ht="15.75" customHeight="1">
      <c r="A16" s="134"/>
      <c r="B16" s="194"/>
      <c r="C16" s="197"/>
      <c r="D16" s="194"/>
      <c r="E16" s="194"/>
      <c r="F16" s="196">
        <f t="shared" si="0"/>
        <v>0</v>
      </c>
    </row>
    <row r="17" spans="1:6" ht="15.75" customHeight="1">
      <c r="A17" s="134"/>
      <c r="B17" s="194"/>
      <c r="C17" s="197"/>
      <c r="D17" s="194"/>
      <c r="E17" s="194"/>
      <c r="F17" s="196">
        <f t="shared" si="0"/>
        <v>0</v>
      </c>
    </row>
    <row r="18" spans="1:6" ht="15.75" customHeight="1">
      <c r="A18" s="134"/>
      <c r="B18" s="194"/>
      <c r="C18" s="197"/>
      <c r="D18" s="194"/>
      <c r="E18" s="194"/>
      <c r="F18" s="196">
        <f t="shared" si="0"/>
        <v>0</v>
      </c>
    </row>
    <row r="19" spans="1:6" ht="15.75" customHeight="1">
      <c r="A19" s="134"/>
      <c r="B19" s="194"/>
      <c r="C19" s="197"/>
      <c r="D19" s="194"/>
      <c r="E19" s="194"/>
      <c r="F19" s="196">
        <f t="shared" si="0"/>
        <v>0</v>
      </c>
    </row>
    <row r="20" spans="1:6" ht="15.75" customHeight="1">
      <c r="A20" s="134"/>
      <c r="B20" s="194"/>
      <c r="C20" s="197"/>
      <c r="D20" s="194"/>
      <c r="E20" s="194"/>
      <c r="F20" s="196">
        <f t="shared" si="0"/>
        <v>0</v>
      </c>
    </row>
    <row r="21" spans="1:6" ht="15.75" customHeight="1">
      <c r="A21" s="134"/>
      <c r="B21" s="194"/>
      <c r="C21" s="197"/>
      <c r="D21" s="194"/>
      <c r="E21" s="194"/>
      <c r="F21" s="196">
        <f t="shared" si="0"/>
        <v>0</v>
      </c>
    </row>
    <row r="22" spans="1:6" ht="15.75" customHeight="1">
      <c r="A22" s="134"/>
      <c r="B22" s="194"/>
      <c r="C22" s="197"/>
      <c r="D22" s="194"/>
      <c r="E22" s="194"/>
      <c r="F22" s="196">
        <f t="shared" si="0"/>
        <v>0</v>
      </c>
    </row>
    <row r="23" spans="1:6" ht="15.75" customHeight="1">
      <c r="A23" s="136"/>
      <c r="B23" s="199"/>
      <c r="C23" s="200"/>
      <c r="D23" s="199"/>
      <c r="E23" s="199"/>
      <c r="F23" s="201">
        <f t="shared" si="0"/>
        <v>0</v>
      </c>
    </row>
    <row r="24" spans="1:6" s="206" customFormat="1" ht="18" customHeight="1">
      <c r="A24" s="202" t="s">
        <v>328</v>
      </c>
      <c r="B24" s="203">
        <f>SUM(B5:B23)</f>
        <v>0</v>
      </c>
      <c r="C24" s="204"/>
      <c r="D24" s="203">
        <f>SUM(D5:D23)</f>
        <v>0</v>
      </c>
      <c r="E24" s="203">
        <f>SUM(E5:E23)</f>
        <v>7236</v>
      </c>
      <c r="F24" s="205">
        <f>SUM(F5:F23)</f>
        <v>0</v>
      </c>
    </row>
  </sheetData>
  <sheetProtection selectLockedCells="1" selectUnlockedCells="1"/>
  <mergeCells count="1">
    <mergeCell ref="A1:F1"/>
  </mergeCells>
  <printOptions horizontalCentered="1"/>
  <pageMargins left="0.7875" right="0.7875" top="1.020138888888889" bottom="0.9840277777777777" header="0.7875" footer="0.5118055555555555"/>
  <pageSetup horizontalDpi="300" verticalDpi="300" orientation="landscape" paperSize="9" scale="105" r:id="rId1"/>
  <headerFooter alignWithMargins="0">
    <oddHeader>&amp;R&amp;"Times New Roman CE,Félkövér dőlt"&amp;11 4. melléklet a 4/2019. (III. 1.)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Layout" workbookViewId="0" topLeftCell="A1">
      <selection activeCell="E24" sqref="E24"/>
    </sheetView>
  </sheetViews>
  <sheetFormatPr defaultColWidth="9.00390625" defaultRowHeight="12.75"/>
  <cols>
    <col min="1" max="1" width="60.625" style="113" customWidth="1"/>
    <col min="2" max="2" width="15.625" style="112" customWidth="1"/>
    <col min="3" max="3" width="16.375" style="112" customWidth="1"/>
    <col min="4" max="4" width="18.00390625" style="112" customWidth="1"/>
    <col min="5" max="5" width="16.625" style="112" customWidth="1"/>
    <col min="6" max="6" width="18.875" style="112" customWidth="1"/>
    <col min="7" max="8" width="12.875" style="112" customWidth="1"/>
    <col min="9" max="9" width="13.875" style="112" customWidth="1"/>
    <col min="10" max="16384" width="9.375" style="112" customWidth="1"/>
  </cols>
  <sheetData>
    <row r="1" spans="1:6" ht="24.75" customHeight="1">
      <c r="A1" s="387" t="s">
        <v>329</v>
      </c>
      <c r="B1" s="387"/>
      <c r="C1" s="387"/>
      <c r="D1" s="387"/>
      <c r="E1" s="387"/>
      <c r="F1" s="387"/>
    </row>
    <row r="2" ht="23.25" customHeight="1">
      <c r="F2" s="189" t="s">
        <v>214</v>
      </c>
    </row>
    <row r="3" spans="1:6" s="118" customFormat="1" ht="48.75" customHeight="1">
      <c r="A3" s="115" t="s">
        <v>330</v>
      </c>
      <c r="B3" s="116" t="s">
        <v>325</v>
      </c>
      <c r="C3" s="116" t="s">
        <v>326</v>
      </c>
      <c r="D3" s="116" t="s">
        <v>461</v>
      </c>
      <c r="E3" s="116" t="s">
        <v>455</v>
      </c>
      <c r="F3" s="117" t="s">
        <v>470</v>
      </c>
    </row>
    <row r="4" spans="1:6" ht="15" customHeight="1">
      <c r="A4" s="190">
        <v>1</v>
      </c>
      <c r="B4" s="191">
        <v>2</v>
      </c>
      <c r="C4" s="191">
        <v>3</v>
      </c>
      <c r="D4" s="191">
        <v>4</v>
      </c>
      <c r="E4" s="191">
        <v>5</v>
      </c>
      <c r="F4" s="192">
        <v>6</v>
      </c>
    </row>
    <row r="5" spans="1:6" ht="15.75" customHeight="1">
      <c r="A5" s="207" t="s">
        <v>469</v>
      </c>
      <c r="B5" s="208"/>
      <c r="C5" s="209">
        <v>2019</v>
      </c>
      <c r="D5" s="208">
        <v>0</v>
      </c>
      <c r="E5" s="208">
        <v>68103</v>
      </c>
      <c r="F5" s="210"/>
    </row>
    <row r="6" spans="1:6" ht="15.75" customHeight="1">
      <c r="A6" s="207" t="s">
        <v>471</v>
      </c>
      <c r="B6" s="208"/>
      <c r="C6" s="209">
        <v>2019</v>
      </c>
      <c r="D6" s="208"/>
      <c r="E6" s="208">
        <v>1650</v>
      </c>
      <c r="F6" s="210"/>
    </row>
    <row r="7" spans="1:6" ht="15.75" customHeight="1">
      <c r="A7" s="207" t="s">
        <v>472</v>
      </c>
      <c r="B7" s="208"/>
      <c r="C7" s="209">
        <v>2019</v>
      </c>
      <c r="D7" s="208"/>
      <c r="E7" s="208">
        <v>16439</v>
      </c>
      <c r="F7" s="210"/>
    </row>
    <row r="8" spans="1:6" ht="15.75" customHeight="1">
      <c r="A8" s="207" t="s">
        <v>331</v>
      </c>
      <c r="B8" s="208"/>
      <c r="C8" s="209"/>
      <c r="D8" s="208"/>
      <c r="E8" s="208">
        <v>5000</v>
      </c>
      <c r="F8" s="210"/>
    </row>
    <row r="9" spans="1:6" ht="15.75" customHeight="1">
      <c r="A9" s="207"/>
      <c r="B9" s="208"/>
      <c r="C9" s="209"/>
      <c r="D9" s="208"/>
      <c r="E9" s="208"/>
      <c r="F9" s="210">
        <f aca="true" t="shared" si="0" ref="F9:F23">B9-D9-E9</f>
        <v>0</v>
      </c>
    </row>
    <row r="10" spans="1:6" ht="15.75" customHeight="1">
      <c r="A10" s="207"/>
      <c r="B10" s="208"/>
      <c r="C10" s="209"/>
      <c r="D10" s="208"/>
      <c r="E10" s="208"/>
      <c r="F10" s="210">
        <f t="shared" si="0"/>
        <v>0</v>
      </c>
    </row>
    <row r="11" spans="1:6" ht="15.75" customHeight="1">
      <c r="A11" s="207"/>
      <c r="B11" s="208"/>
      <c r="C11" s="209"/>
      <c r="D11" s="208"/>
      <c r="E11" s="208"/>
      <c r="F11" s="210">
        <f t="shared" si="0"/>
        <v>0</v>
      </c>
    </row>
    <row r="12" spans="1:6" ht="15.75" customHeight="1">
      <c r="A12" s="207"/>
      <c r="B12" s="208"/>
      <c r="C12" s="209"/>
      <c r="D12" s="208"/>
      <c r="E12" s="208"/>
      <c r="F12" s="210">
        <f t="shared" si="0"/>
        <v>0</v>
      </c>
    </row>
    <row r="13" spans="1:6" ht="15.75" customHeight="1">
      <c r="A13" s="207"/>
      <c r="B13" s="208"/>
      <c r="C13" s="209"/>
      <c r="D13" s="208"/>
      <c r="E13" s="208"/>
      <c r="F13" s="210">
        <f t="shared" si="0"/>
        <v>0</v>
      </c>
    </row>
    <row r="14" spans="1:6" ht="15.75" customHeight="1">
      <c r="A14" s="207"/>
      <c r="B14" s="208"/>
      <c r="C14" s="209"/>
      <c r="D14" s="208"/>
      <c r="E14" s="208"/>
      <c r="F14" s="210">
        <f t="shared" si="0"/>
        <v>0</v>
      </c>
    </row>
    <row r="15" spans="1:6" ht="15.75" customHeight="1">
      <c r="A15" s="207"/>
      <c r="B15" s="208"/>
      <c r="C15" s="209"/>
      <c r="D15" s="208"/>
      <c r="E15" s="208"/>
      <c r="F15" s="210">
        <f t="shared" si="0"/>
        <v>0</v>
      </c>
    </row>
    <row r="16" spans="1:6" ht="15.75" customHeight="1">
      <c r="A16" s="207"/>
      <c r="B16" s="208"/>
      <c r="C16" s="209"/>
      <c r="D16" s="208"/>
      <c r="E16" s="208"/>
      <c r="F16" s="210">
        <f t="shared" si="0"/>
        <v>0</v>
      </c>
    </row>
    <row r="17" spans="1:6" ht="15.75" customHeight="1">
      <c r="A17" s="207"/>
      <c r="B17" s="208"/>
      <c r="C17" s="209"/>
      <c r="D17" s="208"/>
      <c r="E17" s="208"/>
      <c r="F17" s="210">
        <f t="shared" si="0"/>
        <v>0</v>
      </c>
    </row>
    <row r="18" spans="1:6" ht="15.75" customHeight="1">
      <c r="A18" s="207"/>
      <c r="B18" s="208"/>
      <c r="C18" s="209"/>
      <c r="D18" s="208"/>
      <c r="E18" s="208"/>
      <c r="F18" s="210">
        <f t="shared" si="0"/>
        <v>0</v>
      </c>
    </row>
    <row r="19" spans="1:6" ht="15.75" customHeight="1">
      <c r="A19" s="207"/>
      <c r="B19" s="208"/>
      <c r="C19" s="209"/>
      <c r="D19" s="208"/>
      <c r="E19" s="208"/>
      <c r="F19" s="210">
        <f t="shared" si="0"/>
        <v>0</v>
      </c>
    </row>
    <row r="20" spans="1:6" ht="15.75" customHeight="1">
      <c r="A20" s="207"/>
      <c r="B20" s="208"/>
      <c r="C20" s="209"/>
      <c r="D20" s="208"/>
      <c r="E20" s="208"/>
      <c r="F20" s="210">
        <f t="shared" si="0"/>
        <v>0</v>
      </c>
    </row>
    <row r="21" spans="1:6" ht="15.75" customHeight="1">
      <c r="A21" s="207"/>
      <c r="B21" s="208"/>
      <c r="C21" s="209"/>
      <c r="D21" s="208"/>
      <c r="E21" s="208"/>
      <c r="F21" s="210">
        <f t="shared" si="0"/>
        <v>0</v>
      </c>
    </row>
    <row r="22" spans="1:6" ht="15.75" customHeight="1">
      <c r="A22" s="207"/>
      <c r="B22" s="208"/>
      <c r="C22" s="209"/>
      <c r="D22" s="208"/>
      <c r="E22" s="208"/>
      <c r="F22" s="210">
        <f t="shared" si="0"/>
        <v>0</v>
      </c>
    </row>
    <row r="23" spans="1:6" ht="15.75" customHeight="1">
      <c r="A23" s="211"/>
      <c r="B23" s="212"/>
      <c r="C23" s="212"/>
      <c r="D23" s="212"/>
      <c r="E23" s="212"/>
      <c r="F23" s="213">
        <f t="shared" si="0"/>
        <v>0</v>
      </c>
    </row>
    <row r="24" spans="1:6" s="206" customFormat="1" ht="18" customHeight="1">
      <c r="A24" s="202" t="s">
        <v>328</v>
      </c>
      <c r="B24" s="214">
        <f>SUM(B5:B23)</f>
        <v>0</v>
      </c>
      <c r="C24" s="215"/>
      <c r="D24" s="214">
        <f>SUM(D5:D23)</f>
        <v>0</v>
      </c>
      <c r="E24" s="214">
        <f>SUM(E5:E23)</f>
        <v>91192</v>
      </c>
      <c r="F24" s="216">
        <f>SUM(F5:F23)</f>
        <v>0</v>
      </c>
    </row>
  </sheetData>
  <sheetProtection selectLockedCells="1" selectUnlockedCells="1"/>
  <mergeCells count="1">
    <mergeCell ref="A1:F1"/>
  </mergeCells>
  <printOptions horizontalCentered="1"/>
  <pageMargins left="0.7875" right="0.7875" top="1.2506944444444446" bottom="0.9840277777777777" header="0.7875" footer="0.5118055555555555"/>
  <pageSetup horizontalDpi="300" verticalDpi="300" orientation="landscape" paperSize="9" scale="95" r:id="rId1"/>
  <headerFooter alignWithMargins="0">
    <oddHeader xml:space="preserve">&amp;R&amp;"Times New Roman CE,Félkövér dőlt"&amp;12 &amp;11 5. melléklet az 4/2019. (III. 1) önkormányzati rendelethez
&amp;"Times New Roman CE,Normál"&amp;10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99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1" width="9.625" style="217" customWidth="1"/>
    <col min="2" max="2" width="9.625" style="218" customWidth="1"/>
    <col min="3" max="3" width="72.00390625" style="218" customWidth="1"/>
    <col min="4" max="4" width="25.00390625" style="219" customWidth="1"/>
    <col min="5" max="16384" width="9.375" style="218" customWidth="1"/>
  </cols>
  <sheetData>
    <row r="1" spans="1:4" s="221" customFormat="1" ht="16.5" customHeight="1">
      <c r="A1" s="220"/>
      <c r="D1" s="222" t="s">
        <v>475</v>
      </c>
    </row>
    <row r="2" spans="1:4" s="226" customFormat="1" ht="25.5" customHeight="1">
      <c r="A2" s="394" t="s">
        <v>332</v>
      </c>
      <c r="B2" s="394"/>
      <c r="C2" s="224" t="s">
        <v>333</v>
      </c>
      <c r="D2" s="225"/>
    </row>
    <row r="3" spans="1:4" s="226" customFormat="1" ht="15.75">
      <c r="A3" s="227" t="s">
        <v>334</v>
      </c>
      <c r="B3" s="228"/>
      <c r="C3" s="229" t="s">
        <v>335</v>
      </c>
      <c r="D3" s="230"/>
    </row>
    <row r="4" spans="1:4" s="233" customFormat="1" ht="15.75" customHeight="1">
      <c r="A4" s="231"/>
      <c r="B4" s="231"/>
      <c r="C4" s="231"/>
      <c r="D4" s="232" t="s">
        <v>265</v>
      </c>
    </row>
    <row r="5" spans="1:4" ht="13.5" customHeight="1">
      <c r="A5" s="395" t="s">
        <v>336</v>
      </c>
      <c r="B5" s="395"/>
      <c r="C5" s="235" t="s">
        <v>337</v>
      </c>
      <c r="D5" s="236" t="s">
        <v>338</v>
      </c>
    </row>
    <row r="6" spans="1:4" s="240" customFormat="1" ht="12.75" customHeight="1">
      <c r="A6" s="237">
        <v>1</v>
      </c>
      <c r="B6" s="238">
        <v>2</v>
      </c>
      <c r="C6" s="238">
        <v>3</v>
      </c>
      <c r="D6" s="239">
        <v>4</v>
      </c>
    </row>
    <row r="7" spans="1:4" s="240" customFormat="1" ht="15.75" customHeight="1">
      <c r="A7" s="241"/>
      <c r="B7" s="242"/>
      <c r="C7" s="242" t="s">
        <v>215</v>
      </c>
      <c r="D7" s="243"/>
    </row>
    <row r="8" spans="1:4" s="240" customFormat="1" ht="12" customHeight="1">
      <c r="A8" s="237" t="s">
        <v>5</v>
      </c>
      <c r="B8" s="244"/>
      <c r="C8" s="245" t="s">
        <v>339</v>
      </c>
      <c r="D8" s="142"/>
    </row>
    <row r="9" spans="1:4" s="247" customFormat="1" ht="12" customHeight="1">
      <c r="A9" s="237" t="s">
        <v>7</v>
      </c>
      <c r="B9" s="244"/>
      <c r="C9" s="246" t="s">
        <v>340</v>
      </c>
      <c r="D9" s="142">
        <v>23500</v>
      </c>
    </row>
    <row r="10" spans="1:4" s="251" customFormat="1" ht="12" customHeight="1">
      <c r="A10" s="248"/>
      <c r="B10" s="249" t="s">
        <v>9</v>
      </c>
      <c r="C10" s="250" t="s">
        <v>10</v>
      </c>
      <c r="D10" s="131">
        <v>23400</v>
      </c>
    </row>
    <row r="11" spans="1:4" s="251" customFormat="1" ht="12" customHeight="1">
      <c r="A11" s="248"/>
      <c r="B11" s="249" t="s">
        <v>11</v>
      </c>
      <c r="C11" s="252" t="s">
        <v>12</v>
      </c>
      <c r="D11" s="131"/>
    </row>
    <row r="12" spans="1:4" s="251" customFormat="1" ht="12" customHeight="1">
      <c r="A12" s="248"/>
      <c r="B12" s="249" t="s">
        <v>13</v>
      </c>
      <c r="C12" s="252" t="s">
        <v>14</v>
      </c>
      <c r="D12" s="131">
        <v>100</v>
      </c>
    </row>
    <row r="13" spans="1:4" s="251" customFormat="1" ht="12" customHeight="1">
      <c r="A13" s="248"/>
      <c r="B13" s="249" t="s">
        <v>15</v>
      </c>
      <c r="C13" s="253" t="s">
        <v>16</v>
      </c>
      <c r="D13" s="131"/>
    </row>
    <row r="14" spans="1:4" s="247" customFormat="1" ht="12" customHeight="1">
      <c r="A14" s="237" t="s">
        <v>17</v>
      </c>
      <c r="B14" s="244"/>
      <c r="C14" s="246" t="s">
        <v>18</v>
      </c>
      <c r="D14" s="142">
        <v>14861</v>
      </c>
    </row>
    <row r="15" spans="1:4" s="247" customFormat="1" ht="12" customHeight="1">
      <c r="A15" s="254"/>
      <c r="B15" s="249" t="s">
        <v>19</v>
      </c>
      <c r="C15" s="250" t="s">
        <v>20</v>
      </c>
      <c r="D15" s="255"/>
    </row>
    <row r="16" spans="1:4" s="247" customFormat="1" ht="12" customHeight="1">
      <c r="A16" s="248"/>
      <c r="B16" s="249" t="s">
        <v>21</v>
      </c>
      <c r="C16" s="252" t="s">
        <v>22</v>
      </c>
      <c r="D16" s="131">
        <v>533</v>
      </c>
    </row>
    <row r="17" spans="1:4" s="247" customFormat="1" ht="12" customHeight="1">
      <c r="A17" s="248"/>
      <c r="B17" s="249" t="s">
        <v>23</v>
      </c>
      <c r="C17" s="252" t="s">
        <v>24</v>
      </c>
      <c r="D17" s="131">
        <v>5469</v>
      </c>
    </row>
    <row r="18" spans="1:4" s="247" customFormat="1" ht="12" customHeight="1">
      <c r="A18" s="248"/>
      <c r="B18" s="249" t="s">
        <v>25</v>
      </c>
      <c r="C18" s="252" t="s">
        <v>26</v>
      </c>
      <c r="D18" s="131">
        <v>4555</v>
      </c>
    </row>
    <row r="19" spans="1:4" s="247" customFormat="1" ht="12" customHeight="1">
      <c r="A19" s="248"/>
      <c r="B19" s="249" t="s">
        <v>27</v>
      </c>
      <c r="C19" s="252" t="s">
        <v>28</v>
      </c>
      <c r="D19" s="131"/>
    </row>
    <row r="20" spans="1:4" s="247" customFormat="1" ht="12" customHeight="1">
      <c r="A20" s="256"/>
      <c r="B20" s="249" t="s">
        <v>29</v>
      </c>
      <c r="C20" s="252" t="s">
        <v>30</v>
      </c>
      <c r="D20" s="146">
        <v>4222</v>
      </c>
    </row>
    <row r="21" spans="1:4" s="251" customFormat="1" ht="12" customHeight="1">
      <c r="A21" s="248"/>
      <c r="B21" s="249" t="s">
        <v>31</v>
      </c>
      <c r="C21" s="252" t="s">
        <v>32</v>
      </c>
      <c r="D21" s="131">
        <v>82</v>
      </c>
    </row>
    <row r="22" spans="1:4" s="251" customFormat="1" ht="12" customHeight="1">
      <c r="A22" s="257"/>
      <c r="B22" s="258" t="s">
        <v>33</v>
      </c>
      <c r="C22" s="253" t="s">
        <v>34</v>
      </c>
      <c r="D22" s="138"/>
    </row>
    <row r="23" spans="1:4" s="251" customFormat="1" ht="12" customHeight="1">
      <c r="A23" s="237" t="s">
        <v>176</v>
      </c>
      <c r="B23" s="259"/>
      <c r="C23" s="246" t="s">
        <v>36</v>
      </c>
      <c r="D23" s="151">
        <v>4500</v>
      </c>
    </row>
    <row r="24" spans="1:4" s="247" customFormat="1" ht="12" customHeight="1">
      <c r="A24" s="237" t="s">
        <v>37</v>
      </c>
      <c r="B24" s="244"/>
      <c r="C24" s="246" t="s">
        <v>341</v>
      </c>
      <c r="D24" s="142">
        <v>152791</v>
      </c>
    </row>
    <row r="25" spans="1:4" s="251" customFormat="1" ht="12" customHeight="1">
      <c r="A25" s="248"/>
      <c r="B25" s="249" t="s">
        <v>39</v>
      </c>
      <c r="C25" s="250" t="s">
        <v>342</v>
      </c>
      <c r="D25" s="131">
        <v>152791</v>
      </c>
    </row>
    <row r="26" spans="1:4" s="251" customFormat="1" ht="12" customHeight="1">
      <c r="A26" s="248"/>
      <c r="B26" s="249" t="s">
        <v>41</v>
      </c>
      <c r="C26" s="252" t="s">
        <v>44</v>
      </c>
      <c r="D26" s="131"/>
    </row>
    <row r="27" spans="1:4" s="251" customFormat="1" ht="12" customHeight="1">
      <c r="A27" s="248"/>
      <c r="B27" s="249" t="s">
        <v>43</v>
      </c>
      <c r="C27" s="252" t="s">
        <v>46</v>
      </c>
      <c r="D27" s="131"/>
    </row>
    <row r="28" spans="1:4" s="251" customFormat="1" ht="12" customHeight="1">
      <c r="A28" s="248"/>
      <c r="B28" s="249" t="s">
        <v>45</v>
      </c>
      <c r="C28" s="252" t="s">
        <v>343</v>
      </c>
      <c r="D28" s="131"/>
    </row>
    <row r="29" spans="1:4" s="251" customFormat="1" ht="12" customHeight="1">
      <c r="A29" s="248"/>
      <c r="B29" s="249" t="s">
        <v>47</v>
      </c>
      <c r="C29" s="252" t="s">
        <v>50</v>
      </c>
      <c r="D29" s="131"/>
    </row>
    <row r="30" spans="1:4" s="251" customFormat="1" ht="12" customHeight="1">
      <c r="A30" s="248"/>
      <c r="B30" s="249" t="s">
        <v>49</v>
      </c>
      <c r="C30" s="252" t="s">
        <v>344</v>
      </c>
      <c r="D30" s="131"/>
    </row>
    <row r="31" spans="1:4" s="251" customFormat="1" ht="12" customHeight="1">
      <c r="A31" s="248"/>
      <c r="B31" s="249" t="s">
        <v>51</v>
      </c>
      <c r="C31" s="252" t="s">
        <v>52</v>
      </c>
      <c r="D31" s="131"/>
    </row>
    <row r="32" spans="1:4" s="251" customFormat="1" ht="12" customHeight="1">
      <c r="A32" s="257"/>
      <c r="B32" s="258" t="s">
        <v>53</v>
      </c>
      <c r="C32" s="260" t="s">
        <v>345</v>
      </c>
      <c r="D32" s="138"/>
    </row>
    <row r="33" spans="1:4" s="251" customFormat="1" ht="12" customHeight="1">
      <c r="A33" s="237" t="s">
        <v>55</v>
      </c>
      <c r="B33" s="12"/>
      <c r="C33" s="245" t="s">
        <v>346</v>
      </c>
      <c r="D33" s="142">
        <v>61165</v>
      </c>
    </row>
    <row r="34" spans="1:4" s="251" customFormat="1" ht="12" customHeight="1">
      <c r="A34" s="254"/>
      <c r="B34" s="261" t="s">
        <v>57</v>
      </c>
      <c r="C34" s="262" t="s">
        <v>58</v>
      </c>
      <c r="D34" s="263">
        <v>15674</v>
      </c>
    </row>
    <row r="35" spans="1:4" s="251" customFormat="1" ht="12" customHeight="1">
      <c r="A35" s="248"/>
      <c r="B35" s="264" t="s">
        <v>59</v>
      </c>
      <c r="C35" s="252" t="s">
        <v>60</v>
      </c>
      <c r="D35" s="131">
        <v>11830</v>
      </c>
    </row>
    <row r="36" spans="1:4" s="251" customFormat="1" ht="12" customHeight="1">
      <c r="A36" s="248"/>
      <c r="B36" s="264" t="s">
        <v>61</v>
      </c>
      <c r="C36" s="252" t="s">
        <v>62</v>
      </c>
      <c r="D36" s="131"/>
    </row>
    <row r="37" spans="1:4" s="251" customFormat="1" ht="12" customHeight="1">
      <c r="A37" s="248"/>
      <c r="B37" s="264" t="s">
        <v>63</v>
      </c>
      <c r="C37" s="252" t="s">
        <v>64</v>
      </c>
      <c r="D37" s="131"/>
    </row>
    <row r="38" spans="1:4" s="251" customFormat="1" ht="12" customHeight="1">
      <c r="A38" s="248"/>
      <c r="B38" s="264" t="s">
        <v>65</v>
      </c>
      <c r="C38" s="252" t="s">
        <v>66</v>
      </c>
      <c r="D38" s="131"/>
    </row>
    <row r="39" spans="1:4" s="251" customFormat="1" ht="12" customHeight="1">
      <c r="A39" s="248"/>
      <c r="B39" s="264" t="s">
        <v>67</v>
      </c>
      <c r="C39" s="252" t="s">
        <v>68</v>
      </c>
      <c r="D39" s="131">
        <v>3844</v>
      </c>
    </row>
    <row r="40" spans="1:4" s="251" customFormat="1" ht="12" customHeight="1">
      <c r="A40" s="248"/>
      <c r="B40" s="264" t="s">
        <v>69</v>
      </c>
      <c r="C40" s="265" t="s">
        <v>70</v>
      </c>
      <c r="D40" s="266">
        <v>45491</v>
      </c>
    </row>
    <row r="41" spans="1:4" s="251" customFormat="1" ht="12" customHeight="1">
      <c r="A41" s="248"/>
      <c r="B41" s="264" t="s">
        <v>71</v>
      </c>
      <c r="C41" s="252" t="s">
        <v>60</v>
      </c>
      <c r="D41" s="131"/>
    </row>
    <row r="42" spans="1:4" s="251" customFormat="1" ht="12" customHeight="1">
      <c r="A42" s="248"/>
      <c r="B42" s="264" t="s">
        <v>72</v>
      </c>
      <c r="C42" s="252" t="s">
        <v>62</v>
      </c>
      <c r="D42" s="131"/>
    </row>
    <row r="43" spans="1:4" s="251" customFormat="1" ht="12" customHeight="1">
      <c r="A43" s="248"/>
      <c r="B43" s="264" t="s">
        <v>73</v>
      </c>
      <c r="C43" s="252" t="s">
        <v>64</v>
      </c>
      <c r="D43" s="131"/>
    </row>
    <row r="44" spans="1:4" s="251" customFormat="1" ht="12" customHeight="1">
      <c r="A44" s="248"/>
      <c r="B44" s="264" t="s">
        <v>74</v>
      </c>
      <c r="C44" s="252" t="s">
        <v>66</v>
      </c>
      <c r="D44" s="131"/>
    </row>
    <row r="45" spans="1:4" s="251" customFormat="1" ht="12" customHeight="1">
      <c r="A45" s="267"/>
      <c r="B45" s="268" t="s">
        <v>75</v>
      </c>
      <c r="C45" s="253" t="s">
        <v>76</v>
      </c>
      <c r="D45" s="269">
        <v>45491</v>
      </c>
    </row>
    <row r="46" spans="1:4" s="247" customFormat="1" ht="12" customHeight="1">
      <c r="A46" s="237" t="s">
        <v>197</v>
      </c>
      <c r="B46" s="244"/>
      <c r="C46" s="246" t="s">
        <v>78</v>
      </c>
      <c r="D46" s="142"/>
    </row>
    <row r="47" spans="1:4" s="251" customFormat="1" ht="12" customHeight="1">
      <c r="A47" s="248"/>
      <c r="B47" s="264" t="s">
        <v>79</v>
      </c>
      <c r="C47" s="250" t="s">
        <v>347</v>
      </c>
      <c r="D47" s="131"/>
    </row>
    <row r="48" spans="1:4" s="251" customFormat="1" ht="12" customHeight="1">
      <c r="A48" s="248"/>
      <c r="B48" s="264" t="s">
        <v>81</v>
      </c>
      <c r="C48" s="253" t="s">
        <v>348</v>
      </c>
      <c r="D48" s="131"/>
    </row>
    <row r="49" spans="1:4" s="251" customFormat="1" ht="12" customHeight="1">
      <c r="A49" s="237" t="s">
        <v>83</v>
      </c>
      <c r="B49" s="244"/>
      <c r="C49" s="246" t="s">
        <v>349</v>
      </c>
      <c r="D49" s="142">
        <v>409</v>
      </c>
    </row>
    <row r="50" spans="1:4" s="251" customFormat="1" ht="12" customHeight="1">
      <c r="A50" s="270"/>
      <c r="B50" s="264" t="s">
        <v>85</v>
      </c>
      <c r="C50" s="250" t="s">
        <v>86</v>
      </c>
      <c r="D50" s="127"/>
    </row>
    <row r="51" spans="1:4" s="251" customFormat="1" ht="12" customHeight="1">
      <c r="A51" s="270"/>
      <c r="B51" s="264" t="s">
        <v>87</v>
      </c>
      <c r="C51" s="252" t="s">
        <v>88</v>
      </c>
      <c r="D51" s="127">
        <v>409</v>
      </c>
    </row>
    <row r="52" spans="1:4" s="251" customFormat="1" ht="12" customHeight="1">
      <c r="A52" s="248"/>
      <c r="B52" s="264" t="s">
        <v>89</v>
      </c>
      <c r="C52" s="260" t="s">
        <v>90</v>
      </c>
      <c r="D52" s="131"/>
    </row>
    <row r="53" spans="1:4" s="251" customFormat="1" ht="12" customHeight="1">
      <c r="A53" s="237" t="s">
        <v>200</v>
      </c>
      <c r="B53" s="271"/>
      <c r="C53" s="245" t="s">
        <v>92</v>
      </c>
      <c r="D53" s="272">
        <v>167</v>
      </c>
    </row>
    <row r="54" spans="1:4" s="247" customFormat="1" ht="12" customHeight="1">
      <c r="A54" s="273" t="s">
        <v>93</v>
      </c>
      <c r="B54" s="274"/>
      <c r="C54" s="245" t="s">
        <v>350</v>
      </c>
      <c r="D54" s="275">
        <v>257393</v>
      </c>
    </row>
    <row r="55" spans="1:4" s="247" customFormat="1" ht="12" customHeight="1">
      <c r="A55" s="237" t="s">
        <v>95</v>
      </c>
      <c r="B55" s="276"/>
      <c r="C55" s="245" t="s">
        <v>96</v>
      </c>
      <c r="D55" s="277">
        <v>63801</v>
      </c>
    </row>
    <row r="56" spans="1:4" s="247" customFormat="1" ht="12" customHeight="1">
      <c r="A56" s="254"/>
      <c r="B56" s="261" t="s">
        <v>97</v>
      </c>
      <c r="C56" s="278" t="s">
        <v>351</v>
      </c>
      <c r="D56" s="279">
        <v>63801</v>
      </c>
    </row>
    <row r="57" spans="1:4" s="247" customFormat="1" ht="12" customHeight="1">
      <c r="A57" s="267"/>
      <c r="B57" s="268" t="s">
        <v>109</v>
      </c>
      <c r="C57" s="280" t="s">
        <v>352</v>
      </c>
      <c r="D57" s="269"/>
    </row>
    <row r="58" spans="1:4" s="251" customFormat="1" ht="12" customHeight="1">
      <c r="A58" s="281" t="s">
        <v>121</v>
      </c>
      <c r="B58" s="282"/>
      <c r="C58" s="283" t="s">
        <v>353</v>
      </c>
      <c r="D58" s="142">
        <v>321194</v>
      </c>
    </row>
    <row r="59" spans="1:4" s="251" customFormat="1" ht="15" customHeight="1">
      <c r="A59" s="284"/>
      <c r="B59" s="284"/>
      <c r="C59" s="285"/>
      <c r="D59" s="286"/>
    </row>
    <row r="60" spans="1:4" ht="12.75">
      <c r="A60" s="287"/>
      <c r="B60" s="288"/>
      <c r="C60" s="288"/>
      <c r="D60" s="289"/>
    </row>
    <row r="61" spans="1:4" s="240" customFormat="1" ht="16.5" customHeight="1">
      <c r="A61" s="290"/>
      <c r="B61" s="291"/>
      <c r="C61" s="292" t="s">
        <v>216</v>
      </c>
      <c r="D61" s="277"/>
    </row>
    <row r="62" spans="1:4" s="293" customFormat="1" ht="12" customHeight="1">
      <c r="A62" s="237" t="s">
        <v>5</v>
      </c>
      <c r="B62" s="12"/>
      <c r="C62" s="12" t="s">
        <v>354</v>
      </c>
      <c r="D62" s="142">
        <v>157611</v>
      </c>
    </row>
    <row r="63" spans="1:4" ht="12" customHeight="1">
      <c r="A63" s="270"/>
      <c r="B63" s="294" t="s">
        <v>132</v>
      </c>
      <c r="C63" s="295" t="s">
        <v>133</v>
      </c>
      <c r="D63" s="296">
        <v>35796</v>
      </c>
    </row>
    <row r="64" spans="1:4" ht="12" customHeight="1">
      <c r="A64" s="248"/>
      <c r="B64" s="264" t="s">
        <v>134</v>
      </c>
      <c r="C64" s="297" t="s">
        <v>135</v>
      </c>
      <c r="D64" s="298">
        <v>6693</v>
      </c>
    </row>
    <row r="65" spans="1:4" ht="12" customHeight="1">
      <c r="A65" s="248"/>
      <c r="B65" s="264" t="s">
        <v>136</v>
      </c>
      <c r="C65" s="297" t="s">
        <v>137</v>
      </c>
      <c r="D65" s="298">
        <v>54717</v>
      </c>
    </row>
    <row r="66" spans="1:4" ht="12" customHeight="1">
      <c r="A66" s="248"/>
      <c r="B66" s="264" t="s">
        <v>138</v>
      </c>
      <c r="C66" s="297" t="s">
        <v>139</v>
      </c>
      <c r="D66" s="298">
        <v>11715</v>
      </c>
    </row>
    <row r="67" spans="1:4" ht="12" customHeight="1">
      <c r="A67" s="248"/>
      <c r="B67" s="264" t="s">
        <v>140</v>
      </c>
      <c r="C67" s="297" t="s">
        <v>141</v>
      </c>
      <c r="D67" s="298">
        <v>48690</v>
      </c>
    </row>
    <row r="68" spans="1:4" ht="12" customHeight="1">
      <c r="A68" s="248"/>
      <c r="B68" s="264" t="s">
        <v>142</v>
      </c>
      <c r="C68" s="297" t="s">
        <v>143</v>
      </c>
      <c r="D68" s="298"/>
    </row>
    <row r="69" spans="1:4" ht="12" customHeight="1">
      <c r="A69" s="248"/>
      <c r="B69" s="264" t="s">
        <v>144</v>
      </c>
      <c r="C69" s="299" t="s">
        <v>355</v>
      </c>
      <c r="D69" s="298"/>
    </row>
    <row r="70" spans="1:4" ht="12" customHeight="1">
      <c r="A70" s="248"/>
      <c r="B70" s="264" t="s">
        <v>146</v>
      </c>
      <c r="C70" s="300" t="s">
        <v>356</v>
      </c>
      <c r="D70" s="298">
        <v>43446</v>
      </c>
    </row>
    <row r="71" spans="1:4" ht="12" customHeight="1">
      <c r="A71" s="248"/>
      <c r="B71" s="264" t="s">
        <v>148</v>
      </c>
      <c r="C71" s="300" t="s">
        <v>357</v>
      </c>
      <c r="D71" s="298">
        <v>5244</v>
      </c>
    </row>
    <row r="72" spans="1:4" ht="12" customHeight="1">
      <c r="A72" s="248"/>
      <c r="B72" s="264" t="s">
        <v>150</v>
      </c>
      <c r="C72" s="300" t="s">
        <v>358</v>
      </c>
      <c r="D72" s="298"/>
    </row>
    <row r="73" spans="1:4" ht="12" customHeight="1">
      <c r="A73" s="248"/>
      <c r="B73" s="264" t="s">
        <v>152</v>
      </c>
      <c r="C73" s="301" t="s">
        <v>359</v>
      </c>
      <c r="D73" s="298"/>
    </row>
    <row r="74" spans="1:4" ht="12" customHeight="1">
      <c r="A74" s="248"/>
      <c r="B74" s="264" t="s">
        <v>154</v>
      </c>
      <c r="C74" s="302" t="s">
        <v>360</v>
      </c>
      <c r="D74" s="298"/>
    </row>
    <row r="75" spans="1:4" ht="12" customHeight="1">
      <c r="A75" s="257"/>
      <c r="B75" s="303" t="s">
        <v>361</v>
      </c>
      <c r="C75" s="304" t="s">
        <v>362</v>
      </c>
      <c r="D75" s="305"/>
    </row>
    <row r="76" spans="1:4" ht="12" customHeight="1">
      <c r="A76" s="237" t="s">
        <v>7</v>
      </c>
      <c r="B76" s="12"/>
      <c r="C76" s="306" t="s">
        <v>363</v>
      </c>
      <c r="D76" s="277">
        <v>97728</v>
      </c>
    </row>
    <row r="77" spans="1:4" s="293" customFormat="1" ht="12" customHeight="1">
      <c r="A77" s="270"/>
      <c r="B77" s="294" t="s">
        <v>9</v>
      </c>
      <c r="C77" s="278" t="s">
        <v>364</v>
      </c>
      <c r="D77" s="127">
        <v>6536</v>
      </c>
    </row>
    <row r="78" spans="1:4" ht="12" customHeight="1">
      <c r="A78" s="248"/>
      <c r="B78" s="264" t="s">
        <v>11</v>
      </c>
      <c r="C78" s="252" t="s">
        <v>158</v>
      </c>
      <c r="D78" s="131">
        <v>91192</v>
      </c>
    </row>
    <row r="79" spans="1:4" ht="12" customHeight="1">
      <c r="A79" s="248"/>
      <c r="B79" s="264" t="s">
        <v>13</v>
      </c>
      <c r="C79" s="252" t="s">
        <v>365</v>
      </c>
      <c r="D79" s="131"/>
    </row>
    <row r="80" spans="1:4" ht="12" customHeight="1">
      <c r="A80" s="248"/>
      <c r="B80" s="264" t="s">
        <v>15</v>
      </c>
      <c r="C80" s="252" t="s">
        <v>366</v>
      </c>
      <c r="D80" s="131"/>
    </row>
    <row r="81" spans="1:4" ht="12" customHeight="1">
      <c r="A81" s="248"/>
      <c r="B81" s="264" t="s">
        <v>161</v>
      </c>
      <c r="C81" s="300" t="s">
        <v>367</v>
      </c>
      <c r="D81" s="131"/>
    </row>
    <row r="82" spans="1:4" ht="12" customHeight="1">
      <c r="A82" s="248"/>
      <c r="B82" s="264" t="s">
        <v>163</v>
      </c>
      <c r="C82" s="300" t="s">
        <v>368</v>
      </c>
      <c r="D82" s="131"/>
    </row>
    <row r="83" spans="1:4" ht="12" customHeight="1">
      <c r="A83" s="248"/>
      <c r="B83" s="264" t="s">
        <v>165</v>
      </c>
      <c r="C83" s="300" t="s">
        <v>369</v>
      </c>
      <c r="D83" s="131"/>
    </row>
    <row r="84" spans="1:4" s="293" customFormat="1" ht="12" customHeight="1">
      <c r="A84" s="248"/>
      <c r="B84" s="264" t="s">
        <v>167</v>
      </c>
      <c r="C84" s="300" t="s">
        <v>370</v>
      </c>
      <c r="D84" s="131"/>
    </row>
    <row r="85" spans="1:12" ht="12" customHeight="1">
      <c r="A85" s="248"/>
      <c r="B85" s="264" t="s">
        <v>169</v>
      </c>
      <c r="C85" s="300" t="s">
        <v>371</v>
      </c>
      <c r="D85" s="131"/>
      <c r="L85" s="307"/>
    </row>
    <row r="86" spans="1:4" ht="21" customHeight="1">
      <c r="A86" s="248"/>
      <c r="B86" s="264" t="s">
        <v>171</v>
      </c>
      <c r="C86" s="308" t="s">
        <v>372</v>
      </c>
      <c r="D86" s="131"/>
    </row>
    <row r="87" spans="1:4" ht="12" customHeight="1">
      <c r="A87" s="273" t="s">
        <v>17</v>
      </c>
      <c r="B87" s="309"/>
      <c r="C87" s="310" t="s">
        <v>373</v>
      </c>
      <c r="D87" s="311">
        <v>1675</v>
      </c>
    </row>
    <row r="88" spans="1:4" s="293" customFormat="1" ht="12" customHeight="1">
      <c r="A88" s="254"/>
      <c r="B88" s="261" t="s">
        <v>19</v>
      </c>
      <c r="C88" s="312" t="s">
        <v>174</v>
      </c>
      <c r="D88" s="255">
        <v>1675</v>
      </c>
    </row>
    <row r="89" spans="1:4" s="293" customFormat="1" ht="12" customHeight="1">
      <c r="A89" s="267"/>
      <c r="B89" s="268" t="s">
        <v>21</v>
      </c>
      <c r="C89" s="313" t="s">
        <v>175</v>
      </c>
      <c r="D89" s="269"/>
    </row>
    <row r="90" spans="1:4" s="293" customFormat="1" ht="12" customHeight="1">
      <c r="A90" s="314" t="s">
        <v>176</v>
      </c>
      <c r="B90" s="315"/>
      <c r="C90" s="246" t="s">
        <v>177</v>
      </c>
      <c r="D90" s="316"/>
    </row>
    <row r="91" spans="1:4" s="293" customFormat="1" ht="12" customHeight="1">
      <c r="A91" s="237" t="s">
        <v>37</v>
      </c>
      <c r="B91" s="317"/>
      <c r="C91" s="318" t="s">
        <v>374</v>
      </c>
      <c r="D91" s="151">
        <v>58670</v>
      </c>
    </row>
    <row r="92" spans="1:4" s="293" customFormat="1" ht="12" customHeight="1">
      <c r="A92" s="237" t="s">
        <v>55</v>
      </c>
      <c r="B92" s="12"/>
      <c r="C92" s="245" t="s">
        <v>375</v>
      </c>
      <c r="D92" s="142">
        <v>315684</v>
      </c>
    </row>
    <row r="93" spans="1:4" s="293" customFormat="1" ht="12" customHeight="1">
      <c r="A93" s="237" t="s">
        <v>197</v>
      </c>
      <c r="B93" s="12"/>
      <c r="C93" s="245" t="s">
        <v>376</v>
      </c>
      <c r="D93" s="142">
        <v>5510</v>
      </c>
    </row>
    <row r="94" spans="1:4" ht="12.75" customHeight="1">
      <c r="A94" s="270"/>
      <c r="B94" s="264" t="s">
        <v>377</v>
      </c>
      <c r="C94" s="278" t="s">
        <v>234</v>
      </c>
      <c r="D94" s="127">
        <v>5510</v>
      </c>
    </row>
    <row r="95" spans="1:4" ht="12" customHeight="1">
      <c r="A95" s="257"/>
      <c r="B95" s="303" t="s">
        <v>81</v>
      </c>
      <c r="C95" s="280" t="s">
        <v>378</v>
      </c>
      <c r="D95" s="138"/>
    </row>
    <row r="96" spans="1:4" ht="15" customHeight="1">
      <c r="A96" s="237" t="s">
        <v>83</v>
      </c>
      <c r="B96" s="271"/>
      <c r="C96" s="245" t="s">
        <v>379</v>
      </c>
      <c r="D96" s="142">
        <v>321194</v>
      </c>
    </row>
    <row r="98" spans="1:4" ht="15" customHeight="1">
      <c r="A98" s="319" t="s">
        <v>380</v>
      </c>
      <c r="B98" s="320"/>
      <c r="C98" s="321"/>
      <c r="D98" s="322"/>
    </row>
    <row r="99" spans="1:4" ht="14.25" customHeight="1">
      <c r="A99" s="319" t="s">
        <v>381</v>
      </c>
      <c r="B99" s="320"/>
      <c r="C99" s="321"/>
      <c r="D99" s="322"/>
    </row>
  </sheetData>
  <sheetProtection selectLockedCells="1" selectUnlockedCells="1"/>
  <mergeCells count="2">
    <mergeCell ref="A2:B2"/>
    <mergeCell ref="A5:B5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Szűcs Gáborné</dc:creator>
  <cp:keywords/>
  <dc:description/>
  <cp:lastModifiedBy>Szűcs Gáborné</cp:lastModifiedBy>
  <cp:lastPrinted>2019-02-22T10:02:43Z</cp:lastPrinted>
  <dcterms:created xsi:type="dcterms:W3CDTF">2019-02-22T09:57:57Z</dcterms:created>
  <dcterms:modified xsi:type="dcterms:W3CDTF">2019-02-22T10:03:33Z</dcterms:modified>
  <cp:category/>
  <cp:version/>
  <cp:contentType/>
  <cp:contentStatus/>
</cp:coreProperties>
</file>