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4. tájékoztató tábla " sheetId="1" r:id="rId1"/>
  </sheets>
  <calcPr calcId="124519"/>
</workbook>
</file>

<file path=xl/calcChain.xml><?xml version="1.0" encoding="utf-8"?>
<calcChain xmlns="http://schemas.openxmlformats.org/spreadsheetml/2006/main">
  <c r="D33" i="1"/>
  <c r="D31"/>
  <c r="D30"/>
  <c r="D28"/>
  <c r="D25"/>
  <c r="D18"/>
  <c r="D12"/>
  <c r="D8"/>
  <c r="D6"/>
  <c r="D39" s="1"/>
</calcChain>
</file>

<file path=xl/sharedStrings.xml><?xml version="1.0" encoding="utf-8"?>
<sst xmlns="http://schemas.openxmlformats.org/spreadsheetml/2006/main" count="109" uniqueCount="72">
  <si>
    <t>K I M U T A T Á S
a 2017. évben céljelleggel juttatott támogatásokról</t>
  </si>
  <si>
    <t>TÁJÉKOZTATÓ TÁBLA                 Forintban !</t>
  </si>
  <si>
    <t>Sor-
szám</t>
  </si>
  <si>
    <t>Támogatott szervezet neve</t>
  </si>
  <si>
    <t>Támogatás célja</t>
  </si>
  <si>
    <t>Támogatás összge</t>
  </si>
  <si>
    <t>1.</t>
  </si>
  <si>
    <t>Szabadidős Programszervező Egyesület</t>
  </si>
  <si>
    <t>működési célú támogatás</t>
  </si>
  <si>
    <t>2.</t>
  </si>
  <si>
    <t>Köztestületi Tűzoltóság</t>
  </si>
  <si>
    <t>3.</t>
  </si>
  <si>
    <t>Tiszavasvári Polgárőrség</t>
  </si>
  <si>
    <t>4.</t>
  </si>
  <si>
    <t>Tiszavasvári Sportegyesület</t>
  </si>
  <si>
    <t>5.</t>
  </si>
  <si>
    <t>Tiszavasvári Diáksport Egyesület</t>
  </si>
  <si>
    <t>6.</t>
  </si>
  <si>
    <t>Requiem Fúvószenekari Alapítvány</t>
  </si>
  <si>
    <t>7.</t>
  </si>
  <si>
    <t>Varázsceruza Óvodai Egyesület</t>
  </si>
  <si>
    <t>8.</t>
  </si>
  <si>
    <t>Olimpia Barátok Köre</t>
  </si>
  <si>
    <t>9.</t>
  </si>
  <si>
    <t>10.</t>
  </si>
  <si>
    <t>Rákóczi Szövetség</t>
  </si>
  <si>
    <t>11.</t>
  </si>
  <si>
    <t>12.</t>
  </si>
  <si>
    <t>Munkáltatói lakáshitel elszámolás</t>
  </si>
  <si>
    <t>felhalmozási célú támogatás</t>
  </si>
  <si>
    <t>13.</t>
  </si>
  <si>
    <t>Mozgáskorlátozottak Sz.Sz. B. megyei Egyesülete</t>
  </si>
  <si>
    <t>14.</t>
  </si>
  <si>
    <t>Tiszalökért Közalapítvány</t>
  </si>
  <si>
    <t>15.</t>
  </si>
  <si>
    <t>TSE Sakk Szakosztály, működési támogatás</t>
  </si>
  <si>
    <t>16.</t>
  </si>
  <si>
    <t>Civis Darts Sportegyesület</t>
  </si>
  <si>
    <t>17.</t>
  </si>
  <si>
    <t>18.</t>
  </si>
  <si>
    <t>Tiszavasvári Sportegyesület TAO pályázat önerő</t>
  </si>
  <si>
    <t>19.</t>
  </si>
  <si>
    <t>Tiszavasvári Sportegyesület TAO pályázat önerő (labdarúgás)</t>
  </si>
  <si>
    <t>20.</t>
  </si>
  <si>
    <t>21.</t>
  </si>
  <si>
    <t>Magiszter Alapítványi Óvoda támogatás</t>
  </si>
  <si>
    <t>22.</t>
  </si>
  <si>
    <t xml:space="preserve">Sz-Sz-B-M-i Szilárdhulladék Társ. támogatása </t>
  </si>
  <si>
    <t>23.</t>
  </si>
  <si>
    <t>24.</t>
  </si>
  <si>
    <t>Tiszavasvári Egészségügyi Szolg. Kft.</t>
  </si>
  <si>
    <t>25.</t>
  </si>
  <si>
    <t>Magiszter Alapítvány támogatás</t>
  </si>
  <si>
    <t>26.</t>
  </si>
  <si>
    <t>Tiszavasvári Egészségügyi Szolg. Kft. (röntgen gép)</t>
  </si>
  <si>
    <t>27.</t>
  </si>
  <si>
    <t>Tiszavasvári Egészségügyi Szolg. Kft. (pályázat, megv tan.)</t>
  </si>
  <si>
    <t>28.</t>
  </si>
  <si>
    <t>Tiszavasvári Egészségügyi Szolg. Kft. (saját tőke vissz.)</t>
  </si>
  <si>
    <t>29.</t>
  </si>
  <si>
    <t>Nyírvidék Kft. Támogatás</t>
  </si>
  <si>
    <t>30.</t>
  </si>
  <si>
    <t>Tiva-Szolg temető működtetési támogatás</t>
  </si>
  <si>
    <t>31.</t>
  </si>
  <si>
    <t>Magyar Vöröskereszt Tiszavasvári szervezete</t>
  </si>
  <si>
    <t>32.</t>
  </si>
  <si>
    <t>Tiva-Szolg visszatérítendő tám</t>
  </si>
  <si>
    <t>33.</t>
  </si>
  <si>
    <t>Őszikék idősek Egyedülállók Klubja</t>
  </si>
  <si>
    <t>34.</t>
  </si>
  <si>
    <t>BURSA támogatás</t>
  </si>
  <si>
    <t>Összesen: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</si>
</sst>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34">
    <font>
      <sz val="10"/>
      <name val="MS Sans Serif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9"/>
      <name val="Times New Roman CE"/>
      <charset val="238"/>
    </font>
    <font>
      <b/>
      <sz val="10"/>
      <name val="Times New Roman CE"/>
      <charset val="238"/>
    </font>
    <font>
      <sz val="8"/>
      <name val="Times New Roman CE"/>
      <charset val="238"/>
    </font>
    <font>
      <sz val="8"/>
      <name val="Times New Roman"/>
      <family val="1"/>
      <charset val="238"/>
    </font>
    <font>
      <sz val="10"/>
      <color indexed="10"/>
      <name val="Times New Roman CE"/>
      <charset val="238"/>
    </font>
    <font>
      <b/>
      <sz val="9"/>
      <name val="Times New Roman CE"/>
      <charset val="238"/>
    </font>
    <font>
      <sz val="10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MS Sans Serif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u/>
      <sz val="12"/>
      <color indexed="36"/>
      <name val="Times New Roman CE"/>
      <charset val="238"/>
    </font>
    <font>
      <sz val="11"/>
      <color indexed="60"/>
      <name val="Calibri"/>
      <family val="2"/>
      <charset val="238"/>
    </font>
    <font>
      <sz val="10"/>
      <name val="Arial CE"/>
      <charset val="238"/>
    </font>
    <font>
      <sz val="12"/>
      <name val="Times New Roman CE"/>
      <charset val="238"/>
    </font>
    <font>
      <sz val="12"/>
      <name val="Times New Roman"/>
      <family val="1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darkHorizontal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3"/>
      </patternFill>
    </fill>
    <fill>
      <patternFill patternType="solid">
        <fgColor indexed="56"/>
      </patternFill>
    </fill>
    <fill>
      <patternFill patternType="solid">
        <fgColor indexed="50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42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75">
    <xf numFmtId="0" fontId="0" fillId="0" borderId="0"/>
    <xf numFmtId="0" fontId="1" fillId="0" borderId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3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0" fontId="11" fillId="1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4" borderId="0" applyNumberFormat="0" applyBorder="0" applyAlignment="0" applyProtection="0"/>
    <xf numFmtId="0" fontId="10" fillId="7" borderId="0" applyNumberFormat="0" applyBorder="0" applyAlignment="0" applyProtection="0"/>
    <xf numFmtId="0" fontId="10" fillId="13" borderId="0" applyNumberFormat="0" applyBorder="0" applyAlignment="0" applyProtection="0"/>
    <xf numFmtId="0" fontId="10" fillId="12" borderId="0" applyNumberFormat="0" applyBorder="0" applyAlignment="0" applyProtection="0"/>
    <xf numFmtId="0" fontId="10" fillId="4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2" fillId="20" borderId="0" applyNumberFormat="0" applyBorder="0" applyAlignment="0" applyProtection="0"/>
    <xf numFmtId="0" fontId="13" fillId="21" borderId="15" applyNumberFormat="0" applyAlignment="0" applyProtection="0"/>
    <xf numFmtId="0" fontId="14" fillId="16" borderId="16" applyNumberFormat="0" applyAlignment="0" applyProtection="0"/>
    <xf numFmtId="0" fontId="1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7" fillId="22" borderId="0" applyNumberFormat="0" applyBorder="0" applyAlignment="0" applyProtection="0"/>
    <xf numFmtId="0" fontId="18" fillId="0" borderId="17" applyNumberFormat="0" applyFill="0" applyAlignment="0" applyProtection="0"/>
    <xf numFmtId="0" fontId="19" fillId="0" borderId="18" applyNumberFormat="0" applyFill="0" applyAlignment="0" applyProtection="0"/>
    <xf numFmtId="0" fontId="20" fillId="0" borderId="19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3" fillId="13" borderId="15" applyNumberFormat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4" borderId="0" applyNumberFormat="0" applyBorder="0" applyAlignment="0" applyProtection="0"/>
    <xf numFmtId="0" fontId="10" fillId="15" borderId="0" applyNumberFormat="0" applyBorder="0" applyAlignment="0" applyProtection="0"/>
    <xf numFmtId="0" fontId="24" fillId="0" borderId="20" applyNumberFormat="0" applyFill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6" fillId="13" borderId="0" applyNumberFormat="0" applyBorder="0" applyAlignment="0" applyProtection="0"/>
    <xf numFmtId="0" fontId="11" fillId="0" borderId="0"/>
    <xf numFmtId="0" fontId="16" fillId="0" borderId="0"/>
    <xf numFmtId="0" fontId="16" fillId="0" borderId="0"/>
    <xf numFmtId="0" fontId="27" fillId="0" borderId="0"/>
    <xf numFmtId="0" fontId="1" fillId="8" borderId="21" applyNumberFormat="0" applyFont="0" applyAlignment="0" applyProtection="0"/>
    <xf numFmtId="0" fontId="30" fillId="21" borderId="22" applyNumberFormat="0" applyAlignment="0" applyProtection="0"/>
    <xf numFmtId="0" fontId="31" fillId="0" borderId="0" applyNumberFormat="0" applyFill="0" applyBorder="0" applyAlignment="0" applyProtection="0"/>
    <xf numFmtId="0" fontId="32" fillId="0" borderId="23" applyNumberFormat="0" applyFill="0" applyAlignment="0" applyProtection="0"/>
    <xf numFmtId="0" fontId="33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1" applyFont="1" applyAlignment="1">
      <alignment horizontal="center" wrapText="1"/>
    </xf>
    <xf numFmtId="0" fontId="1" fillId="0" borderId="0" xfId="1"/>
    <xf numFmtId="0" fontId="2" fillId="0" borderId="0" xfId="1" applyFont="1" applyAlignment="1">
      <alignment horizontal="center" wrapText="1"/>
    </xf>
    <xf numFmtId="0" fontId="1" fillId="0" borderId="0" xfId="1" applyProtection="1"/>
    <xf numFmtId="0" fontId="3" fillId="0" borderId="0" xfId="1" applyFont="1" applyAlignment="1" applyProtection="1">
      <alignment horizontal="right"/>
    </xf>
    <xf numFmtId="0" fontId="4" fillId="0" borderId="1" xfId="1" applyFont="1" applyBorder="1" applyAlignment="1" applyProtection="1">
      <alignment horizontal="center" vertical="center" wrapText="1"/>
    </xf>
    <xf numFmtId="0" fontId="4" fillId="0" borderId="2" xfId="1" applyFont="1" applyBorder="1" applyAlignment="1" applyProtection="1">
      <alignment horizontal="center" vertical="center"/>
    </xf>
    <xf numFmtId="0" fontId="4" fillId="0" borderId="3" xfId="1" applyFont="1" applyBorder="1" applyAlignment="1" applyProtection="1">
      <alignment horizontal="center" vertical="center" wrapText="1"/>
    </xf>
    <xf numFmtId="0" fontId="5" fillId="0" borderId="4" xfId="1" applyFont="1" applyBorder="1" applyAlignment="1" applyProtection="1">
      <alignment horizontal="right" vertical="center" indent="1"/>
    </xf>
    <xf numFmtId="0" fontId="5" fillId="0" borderId="5" xfId="1" applyFont="1" applyBorder="1" applyAlignment="1" applyProtection="1">
      <alignment horizontal="left" vertical="center" indent="1"/>
      <protection locked="0"/>
    </xf>
    <xf numFmtId="0" fontId="5" fillId="0" borderId="2" xfId="1" applyFont="1" applyBorder="1" applyAlignment="1" applyProtection="1">
      <alignment horizontal="left" vertical="center" indent="1"/>
      <protection locked="0"/>
    </xf>
    <xf numFmtId="3" fontId="5" fillId="0" borderId="6" xfId="1" applyNumberFormat="1" applyFont="1" applyBorder="1" applyAlignment="1" applyProtection="1">
      <alignment horizontal="right" vertical="center" indent="1"/>
      <protection locked="0"/>
    </xf>
    <xf numFmtId="0" fontId="1" fillId="0" borderId="0" xfId="1" applyFill="1"/>
    <xf numFmtId="0" fontId="5" fillId="0" borderId="7" xfId="1" applyFont="1" applyBorder="1" applyAlignment="1" applyProtection="1">
      <alignment horizontal="left" vertical="center" indent="1"/>
      <protection locked="0"/>
    </xf>
    <xf numFmtId="0" fontId="5" fillId="0" borderId="8" xfId="1" applyFont="1" applyBorder="1" applyAlignment="1" applyProtection="1">
      <alignment horizontal="left" vertical="center" indent="1"/>
      <protection locked="0"/>
    </xf>
    <xf numFmtId="3" fontId="5" fillId="0" borderId="9" xfId="1" applyNumberFormat="1" applyFont="1" applyBorder="1" applyAlignment="1" applyProtection="1">
      <alignment horizontal="right" vertical="center" indent="1"/>
      <protection locked="0"/>
    </xf>
    <xf numFmtId="3" fontId="5" fillId="0" borderId="10" xfId="1" applyNumberFormat="1" applyFont="1" applyBorder="1" applyAlignment="1" applyProtection="1">
      <alignment horizontal="right" vertical="center" indent="1"/>
      <protection locked="0"/>
    </xf>
    <xf numFmtId="0" fontId="6" fillId="0" borderId="7" xfId="0" applyFont="1" applyBorder="1" applyAlignment="1">
      <alignment horizontal="left" indent="1"/>
    </xf>
    <xf numFmtId="3" fontId="5" fillId="2" borderId="9" xfId="1" applyNumberFormat="1" applyFont="1" applyFill="1" applyBorder="1" applyAlignment="1" applyProtection="1">
      <alignment horizontal="right" vertical="center" indent="1"/>
      <protection locked="0"/>
    </xf>
    <xf numFmtId="0" fontId="6" fillId="0" borderId="7" xfId="0" applyFont="1" applyFill="1" applyBorder="1" applyAlignment="1">
      <alignment horizontal="left" indent="1"/>
    </xf>
    <xf numFmtId="0" fontId="1" fillId="2" borderId="0" xfId="1" applyFill="1"/>
    <xf numFmtId="0" fontId="7" fillId="0" borderId="0" xfId="1" applyFont="1" applyFill="1"/>
    <xf numFmtId="3" fontId="5" fillId="0" borderId="9" xfId="1" applyNumberFormat="1" applyFont="1" applyFill="1" applyBorder="1" applyAlignment="1" applyProtection="1">
      <alignment horizontal="right" vertical="center" indent="1"/>
      <protection locked="0"/>
    </xf>
    <xf numFmtId="0" fontId="5" fillId="0" borderId="7" xfId="1" applyFont="1" applyBorder="1" applyAlignment="1" applyProtection="1">
      <alignment horizontal="left" vertical="center" wrapText="1" indent="1"/>
      <protection locked="0"/>
    </xf>
    <xf numFmtId="0" fontId="8" fillId="0" borderId="11" xfId="1" applyFont="1" applyBorder="1" applyAlignment="1" applyProtection="1">
      <alignment horizontal="left" vertical="center" indent="2"/>
    </xf>
    <xf numFmtId="0" fontId="8" fillId="0" borderId="12" xfId="1" applyFont="1" applyBorder="1" applyAlignment="1" applyProtection="1">
      <alignment horizontal="left" vertical="center" indent="2"/>
    </xf>
    <xf numFmtId="164" fontId="9" fillId="3" borderId="13" xfId="1" applyNumberFormat="1" applyFont="1" applyFill="1" applyBorder="1" applyAlignment="1" applyProtection="1">
      <alignment horizontal="left" vertical="center" wrapText="1" indent="2"/>
    </xf>
    <xf numFmtId="3" fontId="4" fillId="0" borderId="14" xfId="1" applyNumberFormat="1" applyFont="1" applyFill="1" applyBorder="1" applyAlignment="1" applyProtection="1">
      <alignment horizontal="right" vertical="center" indent="1"/>
    </xf>
  </cellXfs>
  <cellStyles count="75">
    <cellStyle name="1. jelölőszín" xfId="2"/>
    <cellStyle name="1. jelölőszín 2" xfId="3"/>
    <cellStyle name="2. jelölőszín" xfId="4"/>
    <cellStyle name="2. jelölőszín 2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3. jelölőszín" xfId="12"/>
    <cellStyle name="3. jelölőszín 2" xfId="13"/>
    <cellStyle name="4. jelölőszín" xfId="14"/>
    <cellStyle name="4. jelölőszín 2" xfId="15"/>
    <cellStyle name="40% - Accent1" xfId="16"/>
    <cellStyle name="40% - Accent2" xfId="17"/>
    <cellStyle name="40% - Accent3" xfId="18"/>
    <cellStyle name="40% - Accent4" xfId="19"/>
    <cellStyle name="40% - Accent5" xfId="20"/>
    <cellStyle name="40% - Accent6" xfId="21"/>
    <cellStyle name="5. jelölőszín" xfId="22"/>
    <cellStyle name="5. jelölőszín 2" xfId="23"/>
    <cellStyle name="6. jelölőszín" xfId="24"/>
    <cellStyle name="6. jelölőszín 2" xfId="25"/>
    <cellStyle name="60% - Accent1" xfId="26"/>
    <cellStyle name="60% - Accent2" xfId="27"/>
    <cellStyle name="60% - Accent3" xfId="28"/>
    <cellStyle name="60% - Accent4" xfId="29"/>
    <cellStyle name="60% - Accent5" xfId="30"/>
    <cellStyle name="60% - Accent6" xfId="31"/>
    <cellStyle name="Accent1" xfId="32"/>
    <cellStyle name="Accent2" xfId="33"/>
    <cellStyle name="Accent3" xfId="34"/>
    <cellStyle name="Accent4" xfId="35"/>
    <cellStyle name="Accent5" xfId="36"/>
    <cellStyle name="Accent6" xfId="37"/>
    <cellStyle name="Bad" xfId="38"/>
    <cellStyle name="Calculation" xfId="39"/>
    <cellStyle name="Check Cell" xfId="40"/>
    <cellStyle name="Explanatory Text" xfId="41"/>
    <cellStyle name="Ezres 2" xfId="42"/>
    <cellStyle name="Ezres 2 2" xfId="43"/>
    <cellStyle name="Ezres 3" xfId="44"/>
    <cellStyle name="Ezres 3 2" xfId="45"/>
    <cellStyle name="Ezres 4" xfId="46"/>
    <cellStyle name="Ezres 4 2" xfId="47"/>
    <cellStyle name="Ezres 4 2 2" xfId="48"/>
    <cellStyle name="Good" xfId="49"/>
    <cellStyle name="Heading 1" xfId="50"/>
    <cellStyle name="Heading 2" xfId="51"/>
    <cellStyle name="Heading 3" xfId="52"/>
    <cellStyle name="Heading 4" xfId="53"/>
    <cellStyle name="hetmál kút" xfId="54"/>
    <cellStyle name="Hiperhivatkozás" xfId="55"/>
    <cellStyle name="Input" xfId="56"/>
    <cellStyle name="Jelölőszín (1) 2" xfId="57"/>
    <cellStyle name="Jelölőszín (2) 2" xfId="58"/>
    <cellStyle name="Jelölőszín (3) 2" xfId="59"/>
    <cellStyle name="Jelölőszín (4) 2" xfId="60"/>
    <cellStyle name="Jelölőszín (5) 2" xfId="61"/>
    <cellStyle name="Jelölőszín (6) 2" xfId="62"/>
    <cellStyle name="Linked Cell" xfId="63"/>
    <cellStyle name="Már látott hiperhivatkozás" xfId="64"/>
    <cellStyle name="Neutral" xfId="65"/>
    <cellStyle name="Normál" xfId="0" builtinId="0"/>
    <cellStyle name="Normál 2" xfId="66"/>
    <cellStyle name="Normál 3" xfId="1"/>
    <cellStyle name="Normál 3 2" xfId="67"/>
    <cellStyle name="Normál 3 2 2" xfId="68"/>
    <cellStyle name="Normal_KARSZJ3" xfId="69"/>
    <cellStyle name="Note" xfId="70"/>
    <cellStyle name="Output" xfId="71"/>
    <cellStyle name="Title" xfId="72"/>
    <cellStyle name="Total" xfId="73"/>
    <cellStyle name="Warning Text" xfId="74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/>
  </sheetPr>
  <dimension ref="A1:F39"/>
  <sheetViews>
    <sheetView tabSelected="1" view="pageLayout" workbookViewId="0">
      <selection activeCell="E4" sqref="E4"/>
    </sheetView>
  </sheetViews>
  <sheetFormatPr defaultRowHeight="12.75"/>
  <cols>
    <col min="1" max="1" width="5.7109375" style="2" customWidth="1"/>
    <col min="2" max="2" width="37.140625" style="2" customWidth="1"/>
    <col min="3" max="3" width="26.7109375" style="2" customWidth="1"/>
    <col min="4" max="4" width="12.7109375" style="2" customWidth="1"/>
    <col min="5" max="16384" width="9.140625" style="2"/>
  </cols>
  <sheetData>
    <row r="1" spans="1:6" ht="45" customHeight="1">
      <c r="A1" s="1" t="s">
        <v>0</v>
      </c>
      <c r="B1" s="1"/>
      <c r="C1" s="1"/>
      <c r="D1" s="1"/>
    </row>
    <row r="2" spans="1:6" ht="17.25" customHeight="1">
      <c r="A2" s="3"/>
      <c r="B2" s="3"/>
      <c r="C2" s="3"/>
      <c r="D2" s="3"/>
    </row>
    <row r="3" spans="1:6" ht="13.5" thickBot="1">
      <c r="A3" s="4"/>
      <c r="B3" s="4"/>
      <c r="C3" s="5" t="s">
        <v>1</v>
      </c>
      <c r="D3" s="5"/>
    </row>
    <row r="4" spans="1:6" ht="42.75" customHeight="1" thickBot="1">
      <c r="A4" s="6" t="s">
        <v>2</v>
      </c>
      <c r="B4" s="7" t="s">
        <v>3</v>
      </c>
      <c r="C4" s="7" t="s">
        <v>4</v>
      </c>
      <c r="D4" s="8" t="s">
        <v>5</v>
      </c>
    </row>
    <row r="5" spans="1:6" ht="15.95" customHeight="1">
      <c r="A5" s="9" t="s">
        <v>6</v>
      </c>
      <c r="B5" s="10" t="s">
        <v>7</v>
      </c>
      <c r="C5" s="11" t="s">
        <v>8</v>
      </c>
      <c r="D5" s="12">
        <v>5000000</v>
      </c>
      <c r="E5" s="13"/>
      <c r="F5" s="13"/>
    </row>
    <row r="6" spans="1:6" ht="15.95" customHeight="1">
      <c r="A6" s="9" t="s">
        <v>9</v>
      </c>
      <c r="B6" s="14" t="s">
        <v>10</v>
      </c>
      <c r="C6" s="15" t="s">
        <v>8</v>
      </c>
      <c r="D6" s="16">
        <f>750000+750000+375000</f>
        <v>1875000</v>
      </c>
      <c r="E6" s="13"/>
      <c r="F6" s="13"/>
    </row>
    <row r="7" spans="1:6" ht="15.95" customHeight="1">
      <c r="A7" s="9" t="s">
        <v>11</v>
      </c>
      <c r="B7" s="14" t="s">
        <v>12</v>
      </c>
      <c r="C7" s="15" t="s">
        <v>8</v>
      </c>
      <c r="D7" s="16">
        <v>500000</v>
      </c>
      <c r="E7" s="13"/>
      <c r="F7" s="13"/>
    </row>
    <row r="8" spans="1:6" ht="15.95" customHeight="1">
      <c r="A8" s="9" t="s">
        <v>13</v>
      </c>
      <c r="B8" s="14" t="s">
        <v>14</v>
      </c>
      <c r="C8" s="14" t="s">
        <v>8</v>
      </c>
      <c r="D8" s="16">
        <f>2000000+1000000+2000000+4000000+1000000+2500000</f>
        <v>12500000</v>
      </c>
      <c r="E8" s="13"/>
      <c r="F8" s="13"/>
    </row>
    <row r="9" spans="1:6" ht="15.95" customHeight="1">
      <c r="A9" s="9" t="s">
        <v>15</v>
      </c>
      <c r="B9" s="15" t="s">
        <v>16</v>
      </c>
      <c r="C9" s="14" t="s">
        <v>8</v>
      </c>
      <c r="D9" s="17">
        <v>200000</v>
      </c>
      <c r="E9" s="13"/>
      <c r="F9" s="13"/>
    </row>
    <row r="10" spans="1:6" ht="15.95" customHeight="1">
      <c r="A10" s="9" t="s">
        <v>17</v>
      </c>
      <c r="B10" s="18" t="s">
        <v>18</v>
      </c>
      <c r="C10" s="14" t="s">
        <v>8</v>
      </c>
      <c r="D10" s="19">
        <v>200000</v>
      </c>
      <c r="E10" s="13"/>
      <c r="F10" s="13"/>
    </row>
    <row r="11" spans="1:6" ht="15.95" customHeight="1">
      <c r="A11" s="9" t="s">
        <v>19</v>
      </c>
      <c r="B11" s="18" t="s">
        <v>20</v>
      </c>
      <c r="C11" s="14" t="s">
        <v>8</v>
      </c>
      <c r="D11" s="19">
        <v>30000</v>
      </c>
      <c r="E11" s="13"/>
      <c r="F11" s="13"/>
    </row>
    <row r="12" spans="1:6" ht="15.95" customHeight="1">
      <c r="A12" s="9" t="s">
        <v>21</v>
      </c>
      <c r="B12" s="18" t="s">
        <v>22</v>
      </c>
      <c r="C12" s="14" t="s">
        <v>8</v>
      </c>
      <c r="D12" s="19">
        <f>200000</f>
        <v>200000</v>
      </c>
      <c r="E12" s="13"/>
      <c r="F12" s="13"/>
    </row>
    <row r="13" spans="1:6" ht="15.95" customHeight="1">
      <c r="A13" s="9" t="s">
        <v>23</v>
      </c>
      <c r="B13" s="18" t="s">
        <v>20</v>
      </c>
      <c r="C13" s="14" t="s">
        <v>8</v>
      </c>
      <c r="D13" s="19">
        <v>40000</v>
      </c>
      <c r="E13" s="13"/>
      <c r="F13" s="13"/>
    </row>
    <row r="14" spans="1:6" ht="15.95" customHeight="1">
      <c r="A14" s="9" t="s">
        <v>24</v>
      </c>
      <c r="B14" s="18" t="s">
        <v>25</v>
      </c>
      <c r="C14" s="14" t="s">
        <v>8</v>
      </c>
      <c r="D14" s="19">
        <v>20000</v>
      </c>
      <c r="E14" s="13"/>
      <c r="F14" s="13"/>
    </row>
    <row r="15" spans="1:6" ht="15.95" customHeight="1">
      <c r="A15" s="9" t="s">
        <v>26</v>
      </c>
      <c r="B15" s="18" t="s">
        <v>20</v>
      </c>
      <c r="C15" s="14" t="s">
        <v>8</v>
      </c>
      <c r="D15" s="19">
        <v>20000</v>
      </c>
      <c r="E15" s="13"/>
      <c r="F15" s="13"/>
    </row>
    <row r="16" spans="1:6" ht="15.95" customHeight="1">
      <c r="A16" s="9" t="s">
        <v>27</v>
      </c>
      <c r="B16" s="20" t="s">
        <v>28</v>
      </c>
      <c r="C16" s="14" t="s">
        <v>29</v>
      </c>
      <c r="D16" s="19">
        <v>1015</v>
      </c>
      <c r="E16" s="13"/>
      <c r="F16" s="13"/>
    </row>
    <row r="17" spans="1:6" ht="15.95" customHeight="1">
      <c r="A17" s="9" t="s">
        <v>30</v>
      </c>
      <c r="B17" s="20" t="s">
        <v>31</v>
      </c>
      <c r="C17" s="14" t="s">
        <v>8</v>
      </c>
      <c r="D17" s="19">
        <v>20000</v>
      </c>
      <c r="E17" s="13"/>
      <c r="F17" s="13"/>
    </row>
    <row r="18" spans="1:6" ht="15.95" customHeight="1">
      <c r="A18" s="9" t="s">
        <v>32</v>
      </c>
      <c r="B18" s="20" t="s">
        <v>33</v>
      </c>
      <c r="C18" s="14" t="s">
        <v>8</v>
      </c>
      <c r="D18" s="19">
        <f>130000+100000</f>
        <v>230000</v>
      </c>
      <c r="E18" s="13"/>
      <c r="F18" s="13"/>
    </row>
    <row r="19" spans="1:6" ht="15.95" customHeight="1">
      <c r="A19" s="9" t="s">
        <v>34</v>
      </c>
      <c r="B19" s="18" t="s">
        <v>35</v>
      </c>
      <c r="C19" s="14" t="s">
        <v>8</v>
      </c>
      <c r="D19" s="19">
        <v>30000</v>
      </c>
      <c r="E19" s="13"/>
      <c r="F19" s="13"/>
    </row>
    <row r="20" spans="1:6" ht="15.95" customHeight="1">
      <c r="A20" s="9" t="s">
        <v>36</v>
      </c>
      <c r="B20" s="18" t="s">
        <v>37</v>
      </c>
      <c r="C20" s="14" t="s">
        <v>8</v>
      </c>
      <c r="D20" s="19">
        <v>25000</v>
      </c>
      <c r="E20" s="13"/>
      <c r="F20" s="13"/>
    </row>
    <row r="21" spans="1:6" ht="15.95" customHeight="1">
      <c r="A21" s="9" t="s">
        <v>38</v>
      </c>
      <c r="B21" s="18" t="s">
        <v>22</v>
      </c>
      <c r="C21" s="14" t="s">
        <v>8</v>
      </c>
      <c r="D21" s="19">
        <v>80000</v>
      </c>
      <c r="E21" s="13"/>
      <c r="F21" s="13"/>
    </row>
    <row r="22" spans="1:6" ht="15.95" customHeight="1">
      <c r="A22" s="9" t="s">
        <v>39</v>
      </c>
      <c r="B22" s="14" t="s">
        <v>40</v>
      </c>
      <c r="C22" s="14" t="s">
        <v>29</v>
      </c>
      <c r="D22" s="16">
        <v>7785001</v>
      </c>
      <c r="E22" s="21"/>
      <c r="F22" s="13"/>
    </row>
    <row r="23" spans="1:6" ht="15.95" customHeight="1">
      <c r="A23" s="9" t="s">
        <v>41</v>
      </c>
      <c r="B23" s="14" t="s">
        <v>42</v>
      </c>
      <c r="C23" s="14" t="s">
        <v>29</v>
      </c>
      <c r="D23" s="16">
        <v>1000000</v>
      </c>
      <c r="E23" s="13"/>
      <c r="F23" s="13"/>
    </row>
    <row r="24" spans="1:6" ht="15.95" customHeight="1">
      <c r="A24" s="9" t="s">
        <v>43</v>
      </c>
      <c r="B24" s="14" t="s">
        <v>40</v>
      </c>
      <c r="C24" s="14" t="s">
        <v>8</v>
      </c>
      <c r="D24" s="16">
        <v>7561498</v>
      </c>
      <c r="E24" s="13"/>
      <c r="F24" s="13"/>
    </row>
    <row r="25" spans="1:6" ht="15.95" customHeight="1">
      <c r="A25" s="9" t="s">
        <v>44</v>
      </c>
      <c r="B25" s="14" t="s">
        <v>45</v>
      </c>
      <c r="C25" s="14" t="s">
        <v>8</v>
      </c>
      <c r="D25" s="16">
        <f>5000000+762083+1091600+1091600+1091600+1091600+1091600+1091600+1091600+1091600+1091600+1091517</f>
        <v>16678000</v>
      </c>
      <c r="E25" s="13"/>
      <c r="F25" s="22"/>
    </row>
    <row r="26" spans="1:6" ht="15.95" customHeight="1">
      <c r="A26" s="9" t="s">
        <v>46</v>
      </c>
      <c r="B26" s="14" t="s">
        <v>47</v>
      </c>
      <c r="C26" s="14" t="s">
        <v>8</v>
      </c>
      <c r="D26" s="16">
        <v>401640</v>
      </c>
      <c r="E26" s="13"/>
      <c r="F26" s="13"/>
    </row>
    <row r="27" spans="1:6" ht="15.95" customHeight="1">
      <c r="A27" s="9" t="s">
        <v>48</v>
      </c>
      <c r="B27" s="14" t="s">
        <v>22</v>
      </c>
      <c r="C27" s="14" t="s">
        <v>8</v>
      </c>
      <c r="D27" s="16">
        <v>189000</v>
      </c>
    </row>
    <row r="28" spans="1:6" ht="15.95" customHeight="1">
      <c r="A28" s="9" t="s">
        <v>49</v>
      </c>
      <c r="B28" s="14" t="s">
        <v>50</v>
      </c>
      <c r="C28" s="14" t="s">
        <v>8</v>
      </c>
      <c r="D28" s="23">
        <f>3500000+3300000+6000000+2728000+384000+384600+385200+384600+3022100+3600000+3500000+384600+238900+1590000+5870000</f>
        <v>35272000</v>
      </c>
    </row>
    <row r="29" spans="1:6" ht="15.95" customHeight="1">
      <c r="A29" s="9" t="s">
        <v>51</v>
      </c>
      <c r="B29" s="14" t="s">
        <v>52</v>
      </c>
      <c r="C29" s="14" t="s">
        <v>29</v>
      </c>
      <c r="D29" s="23">
        <v>2400000</v>
      </c>
      <c r="E29" s="21"/>
    </row>
    <row r="30" spans="1:6" ht="15.95" customHeight="1">
      <c r="A30" s="9" t="s">
        <v>53</v>
      </c>
      <c r="B30" s="14" t="s">
        <v>54</v>
      </c>
      <c r="C30" s="14" t="s">
        <v>29</v>
      </c>
      <c r="D30" s="23">
        <f>1047750+300000</f>
        <v>1347750</v>
      </c>
    </row>
    <row r="31" spans="1:6" ht="22.5">
      <c r="A31" s="9" t="s">
        <v>55</v>
      </c>
      <c r="B31" s="24" t="s">
        <v>56</v>
      </c>
      <c r="C31" s="14" t="s">
        <v>29</v>
      </c>
      <c r="D31" s="23">
        <f>600000+1079500</f>
        <v>1679500</v>
      </c>
    </row>
    <row r="32" spans="1:6" ht="22.5">
      <c r="A32" s="9" t="s">
        <v>57</v>
      </c>
      <c r="B32" s="24" t="s">
        <v>58</v>
      </c>
      <c r="C32" s="14" t="s">
        <v>8</v>
      </c>
      <c r="D32" s="23">
        <v>3000000</v>
      </c>
    </row>
    <row r="33" spans="1:4" ht="15.95" customHeight="1">
      <c r="A33" s="9" t="s">
        <v>59</v>
      </c>
      <c r="B33" s="14" t="s">
        <v>60</v>
      </c>
      <c r="C33" s="14" t="s">
        <v>8</v>
      </c>
      <c r="D33" s="23">
        <f>2284000+1667000</f>
        <v>3951000</v>
      </c>
    </row>
    <row r="34" spans="1:4" ht="15.95" customHeight="1">
      <c r="A34" s="9" t="s">
        <v>61</v>
      </c>
      <c r="B34" s="14" t="s">
        <v>62</v>
      </c>
      <c r="C34" s="14" t="s">
        <v>8</v>
      </c>
      <c r="D34" s="23">
        <v>250000</v>
      </c>
    </row>
    <row r="35" spans="1:4" ht="15.95" customHeight="1">
      <c r="A35" s="9" t="s">
        <v>63</v>
      </c>
      <c r="B35" s="14" t="s">
        <v>64</v>
      </c>
      <c r="C35" s="14" t="s">
        <v>8</v>
      </c>
      <c r="D35" s="23">
        <v>80000</v>
      </c>
    </row>
    <row r="36" spans="1:4" ht="15.95" customHeight="1">
      <c r="A36" s="9" t="s">
        <v>65</v>
      </c>
      <c r="B36" s="14" t="s">
        <v>66</v>
      </c>
      <c r="C36" s="14" t="s">
        <v>8</v>
      </c>
      <c r="D36" s="23">
        <v>18000000</v>
      </c>
    </row>
    <row r="37" spans="1:4" ht="15.95" customHeight="1">
      <c r="A37" s="9" t="s">
        <v>67</v>
      </c>
      <c r="B37" s="14" t="s">
        <v>68</v>
      </c>
      <c r="C37" s="14" t="s">
        <v>8</v>
      </c>
      <c r="D37" s="23">
        <v>20000</v>
      </c>
    </row>
    <row r="38" spans="1:4" ht="15.95" customHeight="1">
      <c r="A38" s="9" t="s">
        <v>69</v>
      </c>
      <c r="B38" s="14" t="s">
        <v>70</v>
      </c>
      <c r="C38" s="14" t="s">
        <v>8</v>
      </c>
      <c r="D38" s="23">
        <v>785000</v>
      </c>
    </row>
    <row r="39" spans="1:4" ht="15.95" customHeight="1" thickBot="1">
      <c r="A39" s="25" t="s">
        <v>71</v>
      </c>
      <c r="B39" s="26"/>
      <c r="C39" s="27"/>
      <c r="D39" s="28">
        <f>SUM(D5:D38)</f>
        <v>121371404</v>
      </c>
    </row>
  </sheetData>
  <mergeCells count="3">
    <mergeCell ref="A1:D1"/>
    <mergeCell ref="C3:D3"/>
    <mergeCell ref="A39:B39"/>
  </mergeCells>
  <conditionalFormatting sqref="D39">
    <cfRule type="cellIs" dxfId="0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1"/>
  <headerFooter alignWithMargins="0">
    <oddHeader>&amp;R&amp;"Times New Roman CE,Dőlt"&amp;11 4. számú tájékoztató tábla a 12/2018. (V.31.)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 tájékoztató tábla 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2018-06-04T12:32:24Z</dcterms:created>
  <dcterms:modified xsi:type="dcterms:W3CDTF">2018-06-04T12:32:24Z</dcterms:modified>
</cp:coreProperties>
</file>