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9." sheetId="1" r:id="rId1"/>
  </sheets>
  <calcPr calcId="125725"/>
</workbook>
</file>

<file path=xl/calcChain.xml><?xml version="1.0" encoding="utf-8"?>
<calcChain xmlns="http://schemas.openxmlformats.org/spreadsheetml/2006/main">
  <c r="N23" i="1"/>
  <c r="M23"/>
  <c r="L23"/>
  <c r="K23"/>
  <c r="J23"/>
  <c r="I23"/>
  <c r="H23"/>
  <c r="G23"/>
  <c r="F23"/>
  <c r="E23"/>
  <c r="D23"/>
  <c r="C23"/>
  <c r="O23" s="1"/>
  <c r="O21"/>
  <c r="O20"/>
  <c r="O19"/>
  <c r="O18"/>
  <c r="O17"/>
  <c r="O16"/>
  <c r="N15"/>
  <c r="N24" s="1"/>
  <c r="M15"/>
  <c r="M24" s="1"/>
  <c r="L15"/>
  <c r="L24" s="1"/>
  <c r="K15"/>
  <c r="K24" s="1"/>
  <c r="J15"/>
  <c r="J24" s="1"/>
  <c r="I15"/>
  <c r="I24" s="1"/>
  <c r="H15"/>
  <c r="H24" s="1"/>
  <c r="G15"/>
  <c r="G24" s="1"/>
  <c r="F15"/>
  <c r="F24" s="1"/>
  <c r="E15"/>
  <c r="E24" s="1"/>
  <c r="D15"/>
  <c r="D24" s="1"/>
  <c r="C15"/>
  <c r="C24" s="1"/>
  <c r="O14"/>
  <c r="O13"/>
  <c r="O12"/>
  <c r="O11"/>
  <c r="O10"/>
  <c r="O9"/>
  <c r="O8"/>
  <c r="O15" s="1"/>
</calcChain>
</file>

<file path=xl/sharedStrings.xml><?xml version="1.0" encoding="utf-8"?>
<sst xmlns="http://schemas.openxmlformats.org/spreadsheetml/2006/main" count="49" uniqueCount="48">
  <si>
    <t>9. melléklet az 1/2018. (II.15.) önkormányzati rendelethez</t>
  </si>
  <si>
    <t>Előirányzat felhasználási ütemterv 2018.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</si>
  <si>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</si>
  <si>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</si>
  <si>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</si>
  <si>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</si>
  <si>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</si>
  <si>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</si>
  <si>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</si>
  <si>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</si>
  <si>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</si>
  <si>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</si>
  <si>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</si>
  <si>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</si>
  <si>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</si>
  <si>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</si>
  <si>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</si>
  <si>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</si>
  <si>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</si>
  <si>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</si>
  <si>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</si>
  <si>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</si>
  <si>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</si>
  <si>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</si>
  <si>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</si>
  <si>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</si>
  <si>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</si>
  <si>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 xml:space="preserve">Október </t>
  </si>
  <si>
    <t>November</t>
  </si>
  <si>
    <t>December</t>
  </si>
  <si>
    <t>Összesen</t>
  </si>
  <si>
    <t>Bevételek</t>
  </si>
  <si>
    <t>Önkorm.működési támogatása</t>
  </si>
  <si>
    <t>Egyéb műk.c.tám.áht-on belülről</t>
  </si>
  <si>
    <t>Közhatalmi bevételek</t>
  </si>
  <si>
    <t>Működési bevételek</t>
  </si>
  <si>
    <t>Működési c. átvett pe.áht-on kivülről</t>
  </si>
  <si>
    <t>Intézményfinansz.</t>
  </si>
  <si>
    <t>Költségvetési maradvány alakulása</t>
  </si>
  <si>
    <t>Bevételek összesen</t>
  </si>
  <si>
    <t>Kiadások</t>
  </si>
  <si>
    <t>Működési kiadások</t>
  </si>
  <si>
    <t>Felújítások</t>
  </si>
  <si>
    <t>Beruházások</t>
  </si>
  <si>
    <t>Egyéb felhalm.kiad.</t>
  </si>
  <si>
    <t>Tartalék felhaszn.</t>
  </si>
  <si>
    <t>Kiadások összesen:</t>
  </si>
  <si>
    <t>Egyenleg /záró pénze./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</si>
</sst>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0" xfId="0" applyNumberFormat="1"/>
    <xf numFmtId="3" fontId="0" fillId="0" borderId="9" xfId="0" applyNumberFormat="1" applyFill="1" applyBorder="1"/>
    <xf numFmtId="0" fontId="0" fillId="0" borderId="10" xfId="0" applyBorder="1"/>
    <xf numFmtId="3" fontId="0" fillId="0" borderId="1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3" fontId="0" fillId="0" borderId="4" xfId="0" applyNumberFormat="1" applyBorder="1"/>
    <xf numFmtId="3" fontId="0" fillId="0" borderId="5" xfId="0" applyNumberFormat="1" applyBorder="1"/>
    <xf numFmtId="3" fontId="0" fillId="0" borderId="12" xfId="0" applyNumberFormat="1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tabSelected="1" view="pageBreakPreview" zoomScaleNormal="100" zoomScaleSheetLayoutView="77" workbookViewId="0">
      <selection activeCell="R8" sqref="R8"/>
    </sheetView>
  </sheetViews>
  <sheetFormatPr defaultRowHeight="12.75"/>
  <cols>
    <col min="1" max="1" width="3.5703125" bestFit="1" customWidth="1"/>
    <col min="2" max="2" width="30.7109375" customWidth="1"/>
    <col min="3" max="3" width="11.140625" bestFit="1" customWidth="1"/>
    <col min="4" max="4" width="11" customWidth="1"/>
    <col min="5" max="5" width="12.42578125" customWidth="1"/>
    <col min="6" max="6" width="12" customWidth="1"/>
    <col min="7" max="7" width="11.7109375" customWidth="1"/>
    <col min="8" max="8" width="11" customWidth="1"/>
    <col min="9" max="9" width="11.28515625" customWidth="1"/>
    <col min="10" max="10" width="10" bestFit="1" customWidth="1"/>
    <col min="11" max="11" width="11.140625" bestFit="1" customWidth="1"/>
    <col min="12" max="12" width="11.28515625" customWidth="1"/>
    <col min="13" max="13" width="10.85546875" customWidth="1"/>
    <col min="14" max="14" width="10.140625" customWidth="1"/>
    <col min="15" max="15" width="14.140625" customWidth="1"/>
    <col min="16" max="16" width="7.7109375" customWidth="1"/>
    <col min="19" max="19" width="10" bestFit="1" customWidth="1"/>
  </cols>
  <sheetData>
    <row r="1" spans="1:17" ht="15.75">
      <c r="B1" s="1" t="s">
        <v>0</v>
      </c>
    </row>
    <row r="2" spans="1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17">
      <c r="N4" s="3" t="s">
        <v>2</v>
      </c>
      <c r="O4" s="3"/>
    </row>
    <row r="5" spans="1:17">
      <c r="A5" s="4">
        <v>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</row>
    <row r="6" spans="1:17">
      <c r="A6" s="4">
        <v>2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  <c r="K6" s="6" t="s">
        <v>26</v>
      </c>
      <c r="L6" s="6" t="s">
        <v>27</v>
      </c>
      <c r="M6" s="6" t="s">
        <v>28</v>
      </c>
      <c r="N6" s="6" t="s">
        <v>29</v>
      </c>
      <c r="O6" s="6" t="s">
        <v>30</v>
      </c>
    </row>
    <row r="7" spans="1:17">
      <c r="A7" s="4">
        <v>3</v>
      </c>
      <c r="B7" s="7" t="s">
        <v>31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7">
      <c r="A8" s="4">
        <v>5</v>
      </c>
      <c r="B8" s="10" t="s">
        <v>32</v>
      </c>
      <c r="C8" s="11">
        <v>17179000</v>
      </c>
      <c r="D8" s="11">
        <v>17179000</v>
      </c>
      <c r="E8" s="11">
        <v>17179000</v>
      </c>
      <c r="F8" s="11">
        <v>17179000</v>
      </c>
      <c r="G8" s="11">
        <v>17179000</v>
      </c>
      <c r="H8" s="11">
        <v>17179000</v>
      </c>
      <c r="I8" s="11">
        <v>17179000</v>
      </c>
      <c r="J8" s="11">
        <v>17179000</v>
      </c>
      <c r="K8" s="11">
        <v>17179000</v>
      </c>
      <c r="L8" s="11">
        <v>17179000</v>
      </c>
      <c r="M8" s="11">
        <v>17179000</v>
      </c>
      <c r="N8" s="11">
        <v>17183733</v>
      </c>
      <c r="O8" s="12">
        <f>SUM(C8:N8)</f>
        <v>206152733</v>
      </c>
      <c r="Q8" s="13"/>
    </row>
    <row r="9" spans="1:17">
      <c r="A9" s="4">
        <v>6</v>
      </c>
      <c r="B9" s="10" t="s">
        <v>33</v>
      </c>
      <c r="C9" s="11">
        <v>442000</v>
      </c>
      <c r="D9" s="11">
        <v>442000</v>
      </c>
      <c r="E9" s="11">
        <v>442000</v>
      </c>
      <c r="F9" s="11">
        <v>442000</v>
      </c>
      <c r="G9" s="11">
        <v>442000</v>
      </c>
      <c r="H9" s="11">
        <v>442000</v>
      </c>
      <c r="I9" s="11">
        <v>442000</v>
      </c>
      <c r="J9" s="11">
        <v>442000</v>
      </c>
      <c r="K9" s="11">
        <v>442000</v>
      </c>
      <c r="L9" s="11">
        <v>442000</v>
      </c>
      <c r="M9" s="11">
        <v>442000</v>
      </c>
      <c r="N9" s="11">
        <v>438000</v>
      </c>
      <c r="O9" s="12">
        <f t="shared" ref="O9:O14" si="0">SUM(C9:N9)</f>
        <v>5300000</v>
      </c>
      <c r="P9" s="14"/>
      <c r="Q9" s="13"/>
    </row>
    <row r="10" spans="1:17">
      <c r="A10" s="4">
        <v>7</v>
      </c>
      <c r="B10" s="10" t="s">
        <v>34</v>
      </c>
      <c r="C10" s="11">
        <v>3271000</v>
      </c>
      <c r="D10" s="11">
        <v>3271000</v>
      </c>
      <c r="E10" s="11">
        <v>3271000</v>
      </c>
      <c r="F10" s="11">
        <v>3271000</v>
      </c>
      <c r="G10" s="11">
        <v>3271000</v>
      </c>
      <c r="H10" s="11">
        <v>3271000</v>
      </c>
      <c r="I10" s="11">
        <v>3271000</v>
      </c>
      <c r="J10" s="11">
        <v>3271000</v>
      </c>
      <c r="K10" s="11">
        <v>3271000</v>
      </c>
      <c r="L10" s="11">
        <v>3271000</v>
      </c>
      <c r="M10" s="11">
        <v>3271000</v>
      </c>
      <c r="N10" s="11">
        <v>3269000</v>
      </c>
      <c r="O10" s="12">
        <f t="shared" si="0"/>
        <v>39250000</v>
      </c>
      <c r="P10" s="14"/>
      <c r="Q10" s="13"/>
    </row>
    <row r="11" spans="1:17">
      <c r="A11" s="4">
        <v>8</v>
      </c>
      <c r="B11" s="10" t="s">
        <v>35</v>
      </c>
      <c r="C11" s="11">
        <v>2225750</v>
      </c>
      <c r="D11" s="11">
        <v>2225750</v>
      </c>
      <c r="E11" s="11">
        <v>2225750</v>
      </c>
      <c r="F11" s="11">
        <v>2225750</v>
      </c>
      <c r="G11" s="11">
        <v>2225750</v>
      </c>
      <c r="H11" s="11">
        <v>2225750</v>
      </c>
      <c r="I11" s="11">
        <v>2225750</v>
      </c>
      <c r="J11" s="11">
        <v>2225750</v>
      </c>
      <c r="K11" s="11">
        <v>2225750</v>
      </c>
      <c r="L11" s="11">
        <v>2225750</v>
      </c>
      <c r="M11" s="11">
        <v>2225750</v>
      </c>
      <c r="N11" s="11">
        <v>2226017</v>
      </c>
      <c r="O11" s="12">
        <f t="shared" si="0"/>
        <v>26709267</v>
      </c>
      <c r="P11" s="14"/>
      <c r="Q11" s="13"/>
    </row>
    <row r="12" spans="1:17">
      <c r="A12" s="4"/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 t="shared" si="0"/>
        <v>0</v>
      </c>
      <c r="Q12" s="13"/>
    </row>
    <row r="13" spans="1:17">
      <c r="A13" s="4">
        <v>9</v>
      </c>
      <c r="B13" s="10" t="s">
        <v>37</v>
      </c>
      <c r="C13" s="11">
        <v>14467000</v>
      </c>
      <c r="D13" s="11">
        <v>14467000</v>
      </c>
      <c r="E13" s="11">
        <v>14467000</v>
      </c>
      <c r="F13" s="11">
        <v>14467000</v>
      </c>
      <c r="G13" s="11">
        <v>14467000</v>
      </c>
      <c r="H13" s="11">
        <v>14467000</v>
      </c>
      <c r="I13" s="11">
        <v>14467000</v>
      </c>
      <c r="J13" s="11">
        <v>14467000</v>
      </c>
      <c r="K13" s="11">
        <v>14467000</v>
      </c>
      <c r="L13" s="11">
        <v>14467000</v>
      </c>
      <c r="M13" s="11">
        <v>14467000</v>
      </c>
      <c r="N13" s="11">
        <v>14471000</v>
      </c>
      <c r="O13" s="12">
        <f t="shared" si="0"/>
        <v>173608000</v>
      </c>
      <c r="P13" s="13"/>
      <c r="Q13" s="13"/>
    </row>
    <row r="14" spans="1:17">
      <c r="A14" s="4">
        <v>11</v>
      </c>
      <c r="B14" s="15" t="s">
        <v>38</v>
      </c>
      <c r="C14" s="16">
        <v>16250000</v>
      </c>
      <c r="D14" s="16">
        <v>16250000</v>
      </c>
      <c r="E14" s="16">
        <v>16250000</v>
      </c>
      <c r="F14" s="16">
        <v>16250000</v>
      </c>
      <c r="G14" s="16">
        <v>16250000</v>
      </c>
      <c r="H14" s="16">
        <v>16250000</v>
      </c>
      <c r="I14" s="16">
        <v>16250000</v>
      </c>
      <c r="J14" s="16">
        <v>16250000</v>
      </c>
      <c r="K14" s="16">
        <v>16250000</v>
      </c>
      <c r="L14" s="16">
        <v>16250000</v>
      </c>
      <c r="M14" s="16">
        <v>16250000</v>
      </c>
      <c r="N14" s="16">
        <v>16250000</v>
      </c>
      <c r="O14" s="12">
        <f t="shared" si="0"/>
        <v>195000000</v>
      </c>
      <c r="P14" s="13"/>
      <c r="Q14" s="13"/>
    </row>
    <row r="15" spans="1:17" s="19" customFormat="1">
      <c r="A15" s="4">
        <v>12</v>
      </c>
      <c r="B15" s="17" t="s">
        <v>39</v>
      </c>
      <c r="C15" s="18">
        <f>C8+C9+C10+C11+C14+C13+C12</f>
        <v>53834750</v>
      </c>
      <c r="D15" s="18">
        <f t="shared" ref="D15:N15" si="1">D8+D9+D10+D11+D14+D13+D12</f>
        <v>53834750</v>
      </c>
      <c r="E15" s="18">
        <f t="shared" si="1"/>
        <v>53834750</v>
      </c>
      <c r="F15" s="18">
        <f t="shared" si="1"/>
        <v>53834750</v>
      </c>
      <c r="G15" s="18">
        <f t="shared" si="1"/>
        <v>53834750</v>
      </c>
      <c r="H15" s="18">
        <f t="shared" si="1"/>
        <v>53834750</v>
      </c>
      <c r="I15" s="18">
        <f t="shared" si="1"/>
        <v>53834750</v>
      </c>
      <c r="J15" s="18">
        <f t="shared" si="1"/>
        <v>53834750</v>
      </c>
      <c r="K15" s="18">
        <f t="shared" si="1"/>
        <v>53834750</v>
      </c>
      <c r="L15" s="18">
        <f t="shared" si="1"/>
        <v>53834750</v>
      </c>
      <c r="M15" s="18">
        <f t="shared" si="1"/>
        <v>53834750</v>
      </c>
      <c r="N15" s="18">
        <f t="shared" si="1"/>
        <v>53837750</v>
      </c>
      <c r="O15" s="18">
        <f>SUM(O8:O14)</f>
        <v>646020000</v>
      </c>
      <c r="Q15" s="13"/>
    </row>
    <row r="16" spans="1:17">
      <c r="A16" s="4">
        <v>13</v>
      </c>
      <c r="B16" s="7" t="s">
        <v>40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>
        <f t="shared" ref="O16:O21" si="2">SUM(C16:N16)</f>
        <v>0</v>
      </c>
      <c r="Q16" s="13"/>
    </row>
    <row r="17" spans="1:19">
      <c r="A17" s="4">
        <v>14</v>
      </c>
      <c r="B17" s="10" t="s">
        <v>41</v>
      </c>
      <c r="C17" s="11">
        <v>33493000</v>
      </c>
      <c r="D17" s="11">
        <v>33493000</v>
      </c>
      <c r="E17" s="11">
        <v>33493000</v>
      </c>
      <c r="F17" s="11">
        <v>33493000</v>
      </c>
      <c r="G17" s="11">
        <v>33493000</v>
      </c>
      <c r="H17" s="11">
        <v>33493000</v>
      </c>
      <c r="I17" s="11">
        <v>33493000</v>
      </c>
      <c r="J17" s="11">
        <v>33493000</v>
      </c>
      <c r="K17" s="11">
        <v>33493000</v>
      </c>
      <c r="L17" s="11">
        <v>33493000</v>
      </c>
      <c r="M17" s="11">
        <v>33493000</v>
      </c>
      <c r="N17" s="11">
        <v>33489000</v>
      </c>
      <c r="O17" s="12">
        <f t="shared" si="2"/>
        <v>401912000</v>
      </c>
      <c r="Q17" s="13"/>
    </row>
    <row r="18" spans="1:19">
      <c r="A18" s="4">
        <v>15</v>
      </c>
      <c r="B18" s="10" t="s">
        <v>37</v>
      </c>
      <c r="C18" s="11">
        <v>14467000</v>
      </c>
      <c r="D18" s="11">
        <v>14467000</v>
      </c>
      <c r="E18" s="11">
        <v>14467000</v>
      </c>
      <c r="F18" s="11">
        <v>14467000</v>
      </c>
      <c r="G18" s="11">
        <v>14467000</v>
      </c>
      <c r="H18" s="11">
        <v>14467000</v>
      </c>
      <c r="I18" s="11">
        <v>14467000</v>
      </c>
      <c r="J18" s="11">
        <v>14467000</v>
      </c>
      <c r="K18" s="11">
        <v>14467000</v>
      </c>
      <c r="L18" s="11">
        <v>14467000</v>
      </c>
      <c r="M18" s="11">
        <v>14467000</v>
      </c>
      <c r="N18" s="11">
        <v>14471000</v>
      </c>
      <c r="O18" s="12">
        <f t="shared" si="2"/>
        <v>173608000</v>
      </c>
      <c r="Q18" s="13"/>
    </row>
    <row r="19" spans="1:19">
      <c r="A19" s="4">
        <v>16</v>
      </c>
      <c r="B19" s="10" t="s">
        <v>42</v>
      </c>
      <c r="C19" s="11">
        <v>584000</v>
      </c>
      <c r="D19" s="11">
        <v>584000</v>
      </c>
      <c r="E19" s="11">
        <v>584000</v>
      </c>
      <c r="F19" s="11">
        <v>584000</v>
      </c>
      <c r="G19" s="11">
        <v>584000</v>
      </c>
      <c r="H19" s="11">
        <v>584000</v>
      </c>
      <c r="I19" s="11">
        <v>584000</v>
      </c>
      <c r="J19" s="11">
        <v>584000</v>
      </c>
      <c r="K19" s="11">
        <v>584000</v>
      </c>
      <c r="L19" s="11">
        <v>584000</v>
      </c>
      <c r="M19" s="11">
        <v>580000</v>
      </c>
      <c r="N19" s="11">
        <v>580000</v>
      </c>
      <c r="O19" s="12">
        <f t="shared" si="2"/>
        <v>7000000</v>
      </c>
      <c r="Q19" s="13"/>
      <c r="S19">
        <v>171790200</v>
      </c>
    </row>
    <row r="20" spans="1:19">
      <c r="A20" s="4">
        <v>17</v>
      </c>
      <c r="B20" s="10" t="s">
        <v>43</v>
      </c>
      <c r="C20" s="11">
        <v>5292000</v>
      </c>
      <c r="D20" s="11">
        <v>5292000</v>
      </c>
      <c r="E20" s="11">
        <v>5292000</v>
      </c>
      <c r="F20" s="11">
        <v>5292000</v>
      </c>
      <c r="G20" s="11">
        <v>5292000</v>
      </c>
      <c r="H20" s="11">
        <v>5292000</v>
      </c>
      <c r="I20" s="11">
        <v>5292000</v>
      </c>
      <c r="J20" s="11">
        <v>5292000</v>
      </c>
      <c r="K20" s="11">
        <v>5292000</v>
      </c>
      <c r="L20" s="11">
        <v>5292000</v>
      </c>
      <c r="M20" s="11">
        <v>5292000</v>
      </c>
      <c r="N20" s="11">
        <v>5288000</v>
      </c>
      <c r="O20" s="12">
        <f t="shared" si="2"/>
        <v>63500000</v>
      </c>
      <c r="Q20" s="13"/>
    </row>
    <row r="21" spans="1:19">
      <c r="A21" s="4">
        <v>18</v>
      </c>
      <c r="B21" s="10" t="s">
        <v>44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>
        <f t="shared" si="2"/>
        <v>0</v>
      </c>
      <c r="Q21" s="13"/>
    </row>
    <row r="22" spans="1:19">
      <c r="A22" s="4">
        <v>19</v>
      </c>
      <c r="B22" s="15" t="s">
        <v>45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22">
        <v>0</v>
      </c>
      <c r="Q22" s="13"/>
    </row>
    <row r="23" spans="1:19" s="19" customFormat="1">
      <c r="A23" s="4">
        <v>20</v>
      </c>
      <c r="B23" s="17" t="s">
        <v>46</v>
      </c>
      <c r="C23" s="18">
        <f>C17+C18+C19+C20+C21+C22</f>
        <v>53836000</v>
      </c>
      <c r="D23" s="18">
        <f t="shared" ref="D23:N23" si="3">D17+D18+D19+D20+D21+D22</f>
        <v>53836000</v>
      </c>
      <c r="E23" s="18">
        <f t="shared" si="3"/>
        <v>53836000</v>
      </c>
      <c r="F23" s="18">
        <f t="shared" si="3"/>
        <v>53836000</v>
      </c>
      <c r="G23" s="18">
        <f t="shared" si="3"/>
        <v>53836000</v>
      </c>
      <c r="H23" s="18">
        <f t="shared" si="3"/>
        <v>53836000</v>
      </c>
      <c r="I23" s="18">
        <f t="shared" si="3"/>
        <v>53836000</v>
      </c>
      <c r="J23" s="18">
        <f t="shared" si="3"/>
        <v>53836000</v>
      </c>
      <c r="K23" s="18">
        <f t="shared" si="3"/>
        <v>53836000</v>
      </c>
      <c r="L23" s="18">
        <f t="shared" si="3"/>
        <v>53836000</v>
      </c>
      <c r="M23" s="18">
        <f t="shared" si="3"/>
        <v>53832000</v>
      </c>
      <c r="N23" s="18">
        <f t="shared" si="3"/>
        <v>53828000</v>
      </c>
      <c r="O23" s="18">
        <f>SUM(C23:N23)</f>
        <v>646020000</v>
      </c>
      <c r="Q23" s="13"/>
    </row>
    <row r="24" spans="1:19">
      <c r="A24" s="4">
        <v>21</v>
      </c>
      <c r="B24" s="4" t="s">
        <v>47</v>
      </c>
      <c r="C24" s="23">
        <f>C15-C23</f>
        <v>-1250</v>
      </c>
      <c r="D24" s="23">
        <f t="shared" ref="D24:N24" si="4">D15-D23</f>
        <v>-1250</v>
      </c>
      <c r="E24" s="23">
        <f t="shared" si="4"/>
        <v>-1250</v>
      </c>
      <c r="F24" s="23">
        <f t="shared" si="4"/>
        <v>-1250</v>
      </c>
      <c r="G24" s="23">
        <f t="shared" si="4"/>
        <v>-1250</v>
      </c>
      <c r="H24" s="23">
        <f t="shared" si="4"/>
        <v>-1250</v>
      </c>
      <c r="I24" s="23">
        <f t="shared" si="4"/>
        <v>-1250</v>
      </c>
      <c r="J24" s="23">
        <f t="shared" si="4"/>
        <v>-1250</v>
      </c>
      <c r="K24" s="23">
        <f t="shared" si="4"/>
        <v>-1250</v>
      </c>
      <c r="L24" s="23">
        <f t="shared" si="4"/>
        <v>-1250</v>
      </c>
      <c r="M24" s="23">
        <f t="shared" si="4"/>
        <v>2750</v>
      </c>
      <c r="N24" s="23">
        <f t="shared" si="4"/>
        <v>9750</v>
      </c>
      <c r="O24" s="23"/>
    </row>
  </sheetData>
  <mergeCells count="2">
    <mergeCell ref="B2:O2"/>
    <mergeCell ref="N4:O4"/>
  </mergeCells>
  <pageMargins left="0.75" right="0.75" top="1" bottom="1" header="0.5" footer="0.5"/>
  <pageSetup paperSize="9" scale="83" orientation="landscape" horizontalDpi="1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2018-02-21T10:43:46Z</dcterms:created>
  <dcterms:modified xsi:type="dcterms:W3CDTF">2018-02-21T10:43:59Z</dcterms:modified>
</cp:coreProperties>
</file>