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Kiadások" sheetId="4" r:id="rId1"/>
    <sheet name="Munka1" sheetId="1" r:id="rId2"/>
    <sheet name="Munka2" sheetId="2" r:id="rId3"/>
    <sheet name="Munka3" sheetId="3" r:id="rId4"/>
  </sheets>
  <calcPr calcId="145621"/>
</workbook>
</file>

<file path=xl/calcChain.xml><?xml version="1.0" encoding="utf-8"?>
<calcChain xmlns="http://schemas.openxmlformats.org/spreadsheetml/2006/main">
  <c r="R52" i="4" l="1"/>
  <c r="P52" i="4"/>
  <c r="N52" i="4"/>
  <c r="L52" i="4"/>
  <c r="K52" i="4"/>
  <c r="J52" i="4"/>
  <c r="I52" i="4"/>
  <c r="H52" i="4"/>
  <c r="G52" i="4"/>
  <c r="F52" i="4"/>
  <c r="E52" i="4"/>
  <c r="O50" i="4"/>
  <c r="O49" i="4"/>
  <c r="O48" i="4"/>
  <c r="O47" i="4"/>
  <c r="O46" i="4"/>
  <c r="O45" i="4"/>
  <c r="O44" i="4"/>
  <c r="O43" i="4"/>
  <c r="O42" i="4"/>
  <c r="O41" i="4"/>
  <c r="O40" i="4"/>
  <c r="O39" i="4"/>
  <c r="O38" i="4"/>
  <c r="O37" i="4"/>
  <c r="O36" i="4"/>
  <c r="O35" i="4"/>
  <c r="O34" i="4"/>
  <c r="O33" i="4"/>
  <c r="O32" i="4"/>
  <c r="O31" i="4"/>
  <c r="O30" i="4"/>
  <c r="O29" i="4"/>
  <c r="O28" i="4"/>
  <c r="O27" i="4"/>
  <c r="M26" i="4"/>
  <c r="O26" i="4" s="1"/>
  <c r="M25" i="4"/>
  <c r="O25" i="4" s="1"/>
  <c r="M24" i="4"/>
  <c r="O24" i="4" s="1"/>
  <c r="U23" i="4"/>
  <c r="S23" i="4"/>
  <c r="M23" i="4"/>
  <c r="O23" i="4" s="1"/>
  <c r="O22" i="4"/>
  <c r="M22" i="4"/>
  <c r="M21" i="4"/>
  <c r="O21" i="4" s="1"/>
  <c r="U20" i="4"/>
  <c r="S20" i="4"/>
  <c r="M20" i="4"/>
  <c r="O20" i="4" s="1"/>
  <c r="O19" i="4"/>
  <c r="M19" i="4"/>
  <c r="S18" i="4"/>
  <c r="O18" i="4"/>
  <c r="M18" i="4"/>
  <c r="S17" i="4"/>
  <c r="M17" i="4"/>
  <c r="O17" i="4" s="1"/>
  <c r="U16" i="4"/>
  <c r="M16" i="4"/>
  <c r="O16" i="4" s="1"/>
  <c r="O15" i="4"/>
  <c r="M15" i="4"/>
  <c r="G15" i="4"/>
  <c r="S14" i="4"/>
  <c r="O14" i="4"/>
  <c r="M14" i="4"/>
  <c r="M13" i="4"/>
  <c r="M52" i="4" s="1"/>
  <c r="O13" i="4" l="1"/>
  <c r="O52" i="4" s="1"/>
</calcChain>
</file>

<file path=xl/sharedStrings.xml><?xml version="1.0" encoding="utf-8"?>
<sst xmlns="http://schemas.openxmlformats.org/spreadsheetml/2006/main" count="151" uniqueCount="125">
  <si>
    <t>3. melléklet</t>
  </si>
  <si>
    <t>a 3/2016. (II.22.) Önkormányzati Rendelethez</t>
  </si>
  <si>
    <t>FOLYÁS KÖZSÉG ÖNKORMÁNYZAT 2016. ÉVI KIADÁSAI</t>
  </si>
  <si>
    <t>(eFt)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</si>
  <si>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</si>
  <si>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</si>
  <si>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</si>
  <si>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</si>
  <si>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</si>
  <si>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</si>
  <si>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</si>
  <si>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</si>
  <si>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</si>
  <si>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</si>
  <si>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</si>
  <si>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</si>
  <si>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</si>
  <si>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</si>
  <si>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</si>
  <si>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KORMÁNYZATI FUNKCIÓ</t>
  </si>
  <si>
    <t>K I A D Á S O K</t>
  </si>
  <si>
    <t>Létszám- előirányzat (fö)</t>
  </si>
  <si>
    <t>kód</t>
  </si>
  <si>
    <t>megnevezés</t>
  </si>
  <si>
    <t>K1</t>
  </si>
  <si>
    <t>K2</t>
  </si>
  <si>
    <t>K3</t>
  </si>
  <si>
    <t>K4</t>
  </si>
  <si>
    <t>K5</t>
  </si>
  <si>
    <t>K6</t>
  </si>
  <si>
    <t>K7</t>
  </si>
  <si>
    <t>K8</t>
  </si>
  <si>
    <t>K1-K7</t>
  </si>
  <si>
    <t>K9</t>
  </si>
  <si>
    <t>K1-K9</t>
  </si>
  <si>
    <t>Személyi</t>
  </si>
  <si>
    <t>Munkadókat t.</t>
  </si>
  <si>
    <t>Dologi</t>
  </si>
  <si>
    <t>Ellátottak</t>
  </si>
  <si>
    <t>Egyéb</t>
  </si>
  <si>
    <t>Beruházások</t>
  </si>
  <si>
    <t>Felújítások</t>
  </si>
  <si>
    <t>Egyéb felh.</t>
  </si>
  <si>
    <t>Költségvetési</t>
  </si>
  <si>
    <t>Finanszírozási</t>
  </si>
  <si>
    <t>Kiadások</t>
  </si>
  <si>
    <t>juttatások</t>
  </si>
  <si>
    <t>járulékok</t>
  </si>
  <si>
    <t>kiadások</t>
  </si>
  <si>
    <t>pénzbeli jut.</t>
  </si>
  <si>
    <t>műk. kiad</t>
  </si>
  <si>
    <t>összesen</t>
  </si>
  <si>
    <t>eredeti ei.</t>
  </si>
  <si>
    <t>eredet ei.</t>
  </si>
  <si>
    <t>1</t>
  </si>
  <si>
    <t>011130</t>
  </si>
  <si>
    <t>Önkormányzatok és önk. hivatalok jogalkotó és  ált. ig. tev.</t>
  </si>
  <si>
    <t>2</t>
  </si>
  <si>
    <t>013320</t>
  </si>
  <si>
    <t>Köztemető fenntartás és működtetés</t>
  </si>
  <si>
    <t>4</t>
  </si>
  <si>
    <t>041233</t>
  </si>
  <si>
    <t>Hosszabb időtartamú közfoglalkoztatás</t>
  </si>
  <si>
    <t>5</t>
  </si>
  <si>
    <t>051040</t>
  </si>
  <si>
    <t>Nem veszélyes hulladék kezelés, ártalmatlanítása</t>
  </si>
  <si>
    <t>6</t>
  </si>
  <si>
    <t>064010</t>
  </si>
  <si>
    <t>Közvilágítás</t>
  </si>
  <si>
    <t>7</t>
  </si>
  <si>
    <t>066020</t>
  </si>
  <si>
    <t>Város-, és községgazdálkodási egyéb szolgáltatások</t>
  </si>
  <si>
    <t>8</t>
  </si>
  <si>
    <t>082091</t>
  </si>
  <si>
    <t>Közművelődés</t>
  </si>
  <si>
    <t>9</t>
  </si>
  <si>
    <t>084031</t>
  </si>
  <si>
    <t>Civil szervezetek működési támogatása</t>
  </si>
  <si>
    <t>K/Ö</t>
  </si>
  <si>
    <t>10</t>
  </si>
  <si>
    <t>107051</t>
  </si>
  <si>
    <t>Szociális étkeztetés</t>
  </si>
  <si>
    <t>11</t>
  </si>
  <si>
    <t>107052</t>
  </si>
  <si>
    <t>Házi segítségnyújtás</t>
  </si>
  <si>
    <t>Ö</t>
  </si>
  <si>
    <t>12</t>
  </si>
  <si>
    <t>107055</t>
  </si>
  <si>
    <t>Falugondnoki, tanyagondnoki szolgáltatás</t>
  </si>
  <si>
    <t>13</t>
  </si>
  <si>
    <t>107060</t>
  </si>
  <si>
    <t>Egyes szociális pénzbeli ellátások, támogatások</t>
  </si>
  <si>
    <t>14</t>
  </si>
  <si>
    <t>900060</t>
  </si>
  <si>
    <t xml:space="preserve">Forgatási és befektetési célú finanszírozási műveletek </t>
  </si>
  <si>
    <t>15</t>
  </si>
  <si>
    <t>900070</t>
  </si>
  <si>
    <t>Fejezeti és általános tartalék elszámolása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</si>
  <si>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</si>
  <si>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</si>
  <si>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</si>
  <si>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</si>
  <si>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</si>
  <si>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</si>
  <si>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</si>
  <si>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</si>
  <si>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</si>
  <si>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</si>
  <si>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</si>
  <si>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</si>
  <si>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</si>
  <si>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</si>
  <si>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</si>
  <si>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</si>
  <si>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</si>
  <si>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</si>
  <si>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</si>
  <si>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</si>
  <si>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</si>
  <si>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</si>
  <si>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</si>
  <si>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</si>
  <si>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ÖSSZESEN:</t>
  </si>
  <si>
    <t>Kötelező feladat</t>
  </si>
  <si>
    <t>Önként vállalt feladat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</si>
</sst>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MS Sans Serif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i/>
      <sz val="9"/>
      <name val="Arial CE"/>
      <charset val="238"/>
    </font>
    <font>
      <sz val="9"/>
      <name val="Arial"/>
      <family val="2"/>
      <charset val="238"/>
    </font>
    <font>
      <b/>
      <sz val="16"/>
      <name val="Arial CE"/>
      <family val="2"/>
      <charset val="238"/>
    </font>
    <font>
      <sz val="12"/>
      <name val="Arial CE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34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8" fillId="0" borderId="0"/>
  </cellStyleXfs>
  <cellXfs count="81">
    <xf numFmtId="0" fontId="0" fillId="0" borderId="0" xfId="0"/>
    <xf numFmtId="3" fontId="2" fillId="0" borderId="0" xfId="1" applyNumberFormat="1" applyFont="1" applyAlignment="1">
      <alignment horizontal="center" vertical="center"/>
    </xf>
    <xf numFmtId="3" fontId="3" fillId="0" borderId="0" xfId="1" applyNumberFormat="1" applyFont="1" applyAlignment="1">
      <alignment vertical="center"/>
    </xf>
    <xf numFmtId="3" fontId="3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right" vertical="center"/>
    </xf>
    <xf numFmtId="3" fontId="3" fillId="0" borderId="0" xfId="1" applyNumberFormat="1" applyFont="1" applyAlignment="1">
      <alignment vertical="center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5" fillId="0" borderId="0" xfId="1" applyFont="1" applyAlignment="1">
      <alignment horizontal="right" vertical="center"/>
    </xf>
    <xf numFmtId="3" fontId="6" fillId="0" borderId="0" xfId="1" applyNumberFormat="1" applyFont="1" applyAlignment="1">
      <alignment horizontal="center" vertical="center"/>
    </xf>
    <xf numFmtId="3" fontId="7" fillId="0" borderId="0" xfId="1" applyNumberFormat="1" applyFont="1" applyAlignment="1">
      <alignment horizontal="center" vertical="center"/>
    </xf>
    <xf numFmtId="3" fontId="7" fillId="0" borderId="0" xfId="1" applyNumberFormat="1" applyFont="1" applyAlignment="1">
      <alignment horizontal="center" vertical="center"/>
    </xf>
    <xf numFmtId="3" fontId="8" fillId="0" borderId="1" xfId="1" applyNumberFormat="1" applyFont="1" applyBorder="1" applyAlignment="1">
      <alignment horizontal="center" vertical="center"/>
    </xf>
    <xf numFmtId="3" fontId="8" fillId="0" borderId="0" xfId="1" applyNumberFormat="1" applyFont="1" applyAlignment="1">
      <alignment horizontal="center" vertical="center"/>
    </xf>
    <xf numFmtId="3" fontId="9" fillId="2" borderId="2" xfId="1" applyNumberFormat="1" applyFont="1" applyFill="1" applyBorder="1" applyAlignment="1">
      <alignment horizontal="center" vertical="center"/>
    </xf>
    <xf numFmtId="3" fontId="9" fillId="2" borderId="3" xfId="1" applyNumberFormat="1" applyFont="1" applyFill="1" applyBorder="1" applyAlignment="1">
      <alignment horizontal="center" vertical="center"/>
    </xf>
    <xf numFmtId="3" fontId="9" fillId="2" borderId="4" xfId="1" applyNumberFormat="1" applyFont="1" applyFill="1" applyBorder="1" applyAlignment="1">
      <alignment horizontal="center" vertical="center"/>
    </xf>
    <xf numFmtId="3" fontId="10" fillId="2" borderId="5" xfId="1" applyNumberFormat="1" applyFont="1" applyFill="1" applyBorder="1" applyAlignment="1">
      <alignment horizontal="centerContinuous" vertical="center"/>
    </xf>
    <xf numFmtId="3" fontId="10" fillId="2" borderId="6" xfId="1" applyNumberFormat="1" applyFont="1" applyFill="1" applyBorder="1" applyAlignment="1">
      <alignment horizontal="centerContinuous" vertical="center"/>
    </xf>
    <xf numFmtId="3" fontId="3" fillId="2" borderId="6" xfId="1" applyNumberFormat="1" applyFont="1" applyFill="1" applyBorder="1" applyAlignment="1">
      <alignment horizontal="centerContinuous" vertical="center"/>
    </xf>
    <xf numFmtId="3" fontId="3" fillId="2" borderId="7" xfId="1" applyNumberFormat="1" applyFont="1" applyFill="1" applyBorder="1" applyAlignment="1">
      <alignment horizontal="centerContinuous" vertical="center"/>
    </xf>
    <xf numFmtId="3" fontId="3" fillId="2" borderId="8" xfId="1" applyNumberFormat="1" applyFont="1" applyFill="1" applyBorder="1" applyAlignment="1">
      <alignment horizontal="center" vertical="center" textRotation="90" wrapText="1"/>
    </xf>
    <xf numFmtId="3" fontId="8" fillId="2" borderId="9" xfId="1" applyNumberFormat="1" applyFont="1" applyFill="1" applyBorder="1" applyAlignment="1">
      <alignment horizontal="center" vertical="center"/>
    </xf>
    <xf numFmtId="3" fontId="8" fillId="2" borderId="10" xfId="1" applyNumberFormat="1" applyFont="1" applyFill="1" applyBorder="1" applyAlignment="1">
      <alignment horizontal="center" vertical="center"/>
    </xf>
    <xf numFmtId="3" fontId="8" fillId="2" borderId="11" xfId="1" applyNumberFormat="1" applyFont="1" applyFill="1" applyBorder="1" applyAlignment="1">
      <alignment horizontal="center" vertical="center"/>
    </xf>
    <xf numFmtId="3" fontId="3" fillId="2" borderId="9" xfId="1" applyNumberFormat="1" applyFont="1" applyFill="1" applyBorder="1" applyAlignment="1">
      <alignment horizontal="center" vertical="center"/>
    </xf>
    <xf numFmtId="3" fontId="3" fillId="2" borderId="11" xfId="1" applyNumberFormat="1" applyFont="1" applyFill="1" applyBorder="1" applyAlignment="1">
      <alignment horizontal="center" vertical="center"/>
    </xf>
    <xf numFmtId="3" fontId="3" fillId="2" borderId="12" xfId="1" applyNumberFormat="1" applyFont="1" applyFill="1" applyBorder="1" applyAlignment="1">
      <alignment horizontal="center" vertical="center"/>
    </xf>
    <xf numFmtId="3" fontId="3" fillId="2" borderId="13" xfId="1" applyNumberFormat="1" applyFont="1" applyFill="1" applyBorder="1" applyAlignment="1">
      <alignment horizontal="center" vertical="center"/>
    </xf>
    <xf numFmtId="3" fontId="3" fillId="2" borderId="14" xfId="1" applyNumberFormat="1" applyFont="1" applyFill="1" applyBorder="1" applyAlignment="1">
      <alignment horizontal="center" vertical="center"/>
    </xf>
    <xf numFmtId="3" fontId="3" fillId="2" borderId="15" xfId="1" applyNumberFormat="1" applyFont="1" applyFill="1" applyBorder="1" applyAlignment="1">
      <alignment horizontal="center" vertical="center" textRotation="90" wrapText="1"/>
    </xf>
    <xf numFmtId="3" fontId="8" fillId="2" borderId="16" xfId="1" applyNumberFormat="1" applyFont="1" applyFill="1" applyBorder="1" applyAlignment="1">
      <alignment horizontal="center" vertical="center"/>
    </xf>
    <xf numFmtId="3" fontId="8" fillId="2" borderId="17" xfId="1" applyNumberFormat="1" applyFont="1" applyFill="1" applyBorder="1" applyAlignment="1">
      <alignment horizontal="center" vertical="center"/>
    </xf>
    <xf numFmtId="3" fontId="8" fillId="2" borderId="0" xfId="1" applyNumberFormat="1" applyFont="1" applyFill="1" applyBorder="1" applyAlignment="1">
      <alignment horizontal="center" vertical="center"/>
    </xf>
    <xf numFmtId="3" fontId="3" fillId="2" borderId="16" xfId="1" applyNumberFormat="1" applyFont="1" applyFill="1" applyBorder="1" applyAlignment="1">
      <alignment horizontal="center" vertical="center"/>
    </xf>
    <xf numFmtId="3" fontId="3" fillId="2" borderId="0" xfId="1" applyNumberFormat="1" applyFont="1" applyFill="1" applyBorder="1" applyAlignment="1">
      <alignment horizontal="center" vertical="center"/>
    </xf>
    <xf numFmtId="3" fontId="8" fillId="2" borderId="18" xfId="1" applyNumberFormat="1" applyFont="1" applyFill="1" applyBorder="1" applyAlignment="1">
      <alignment horizontal="center" vertical="center"/>
    </xf>
    <xf numFmtId="3" fontId="8" fillId="2" borderId="19" xfId="1" applyNumberFormat="1" applyFont="1" applyFill="1" applyBorder="1" applyAlignment="1">
      <alignment horizontal="center" vertical="center"/>
    </xf>
    <xf numFmtId="3" fontId="8" fillId="2" borderId="20" xfId="1" applyNumberFormat="1" applyFont="1" applyFill="1" applyBorder="1" applyAlignment="1">
      <alignment horizontal="center" vertical="center"/>
    </xf>
    <xf numFmtId="3" fontId="3" fillId="2" borderId="21" xfId="1" applyNumberFormat="1" applyFont="1" applyFill="1" applyBorder="1" applyAlignment="1">
      <alignment horizontal="center" vertical="center"/>
    </xf>
    <xf numFmtId="3" fontId="3" fillId="2" borderId="22" xfId="1" applyNumberFormat="1" applyFont="1" applyFill="1" applyBorder="1" applyAlignment="1">
      <alignment horizontal="center" vertical="center"/>
    </xf>
    <xf numFmtId="3" fontId="3" fillId="2" borderId="23" xfId="1" applyNumberFormat="1" applyFont="1" applyFill="1" applyBorder="1" applyAlignment="1">
      <alignment horizontal="center" vertical="center"/>
    </xf>
    <xf numFmtId="3" fontId="3" fillId="2" borderId="24" xfId="1" applyNumberFormat="1" applyFont="1" applyFill="1" applyBorder="1" applyAlignment="1">
      <alignment horizontal="center" vertical="center" textRotation="90" wrapText="1"/>
    </xf>
    <xf numFmtId="49" fontId="2" fillId="0" borderId="25" xfId="1" applyNumberFormat="1" applyFont="1" applyBorder="1" applyAlignment="1">
      <alignment horizontal="center" vertical="center"/>
    </xf>
    <xf numFmtId="49" fontId="3" fillId="0" borderId="26" xfId="1" applyNumberFormat="1" applyFont="1" applyBorder="1" applyAlignment="1">
      <alignment horizontal="center" vertical="center"/>
    </xf>
    <xf numFmtId="49" fontId="3" fillId="0" borderId="25" xfId="1" applyNumberFormat="1" applyFont="1" applyBorder="1" applyAlignment="1">
      <alignment horizontal="left" vertical="center"/>
    </xf>
    <xf numFmtId="3" fontId="3" fillId="0" borderId="27" xfId="1" applyNumberFormat="1" applyFont="1" applyBorder="1" applyAlignment="1">
      <alignment horizontal="center" vertical="center"/>
    </xf>
    <xf numFmtId="3" fontId="3" fillId="0" borderId="28" xfId="1" applyNumberFormat="1" applyFont="1" applyBorder="1" applyAlignment="1">
      <alignment vertical="center"/>
    </xf>
    <xf numFmtId="3" fontId="3" fillId="0" borderId="29" xfId="1" applyNumberFormat="1" applyFont="1" applyBorder="1" applyAlignment="1">
      <alignment vertical="center"/>
    </xf>
    <xf numFmtId="3" fontId="3" fillId="0" borderId="25" xfId="1" applyNumberFormat="1" applyFont="1" applyBorder="1" applyAlignment="1">
      <alignment vertical="center"/>
    </xf>
    <xf numFmtId="3" fontId="3" fillId="0" borderId="30" xfId="1" applyNumberFormat="1" applyFont="1" applyBorder="1" applyAlignment="1">
      <alignment vertical="center"/>
    </xf>
    <xf numFmtId="49" fontId="3" fillId="0" borderId="25" xfId="1" applyNumberFormat="1" applyFont="1" applyBorder="1" applyAlignment="1">
      <alignment vertical="center"/>
    </xf>
    <xf numFmtId="49" fontId="3" fillId="0" borderId="31" xfId="1" applyNumberFormat="1" applyFont="1" applyBorder="1" applyAlignment="1">
      <alignment horizontal="center" vertical="center"/>
    </xf>
    <xf numFmtId="49" fontId="3" fillId="0" borderId="23" xfId="1" applyNumberFormat="1" applyFont="1" applyBorder="1" applyAlignment="1">
      <alignment horizontal="left" vertical="center"/>
    </xf>
    <xf numFmtId="3" fontId="3" fillId="0" borderId="32" xfId="1" applyNumberFormat="1" applyFont="1" applyBorder="1" applyAlignment="1">
      <alignment horizontal="center" vertical="center"/>
    </xf>
    <xf numFmtId="3" fontId="3" fillId="0" borderId="21" xfId="1" applyNumberFormat="1" applyFont="1" applyBorder="1" applyAlignment="1">
      <alignment vertical="center"/>
    </xf>
    <xf numFmtId="3" fontId="3" fillId="0" borderId="33" xfId="1" applyNumberFormat="1" applyFont="1" applyBorder="1" applyAlignment="1">
      <alignment vertical="center"/>
    </xf>
    <xf numFmtId="3" fontId="3" fillId="0" borderId="23" xfId="1" applyNumberFormat="1" applyFont="1" applyBorder="1" applyAlignment="1">
      <alignment vertical="center"/>
    </xf>
    <xf numFmtId="3" fontId="3" fillId="0" borderId="34" xfId="1" applyNumberFormat="1" applyFont="1" applyBorder="1" applyAlignment="1">
      <alignment vertical="center"/>
    </xf>
    <xf numFmtId="49" fontId="3" fillId="0" borderId="35" xfId="1" applyNumberFormat="1" applyFont="1" applyBorder="1" applyAlignment="1">
      <alignment horizontal="center" vertical="center"/>
    </xf>
    <xf numFmtId="49" fontId="3" fillId="0" borderId="10" xfId="1" applyNumberFormat="1" applyFont="1" applyBorder="1" applyAlignment="1">
      <alignment horizontal="left" vertical="center"/>
    </xf>
    <xf numFmtId="3" fontId="3" fillId="0" borderId="36" xfId="1" applyNumberFormat="1" applyFont="1" applyBorder="1" applyAlignment="1">
      <alignment vertical="center"/>
    </xf>
    <xf numFmtId="3" fontId="3" fillId="0" borderId="37" xfId="1" applyNumberFormat="1" applyFont="1" applyBorder="1" applyAlignment="1">
      <alignment vertical="center"/>
    </xf>
    <xf numFmtId="1" fontId="3" fillId="0" borderId="26" xfId="1" applyNumberFormat="1" applyFont="1" applyBorder="1" applyAlignment="1">
      <alignment horizontal="center" vertical="center"/>
    </xf>
    <xf numFmtId="1" fontId="3" fillId="0" borderId="35" xfId="1" applyNumberFormat="1" applyFont="1" applyBorder="1" applyAlignment="1">
      <alignment vertical="center"/>
    </xf>
    <xf numFmtId="3" fontId="3" fillId="0" borderId="11" xfId="1" applyNumberFormat="1" applyFont="1" applyBorder="1" applyAlignment="1">
      <alignment horizontal="center" vertical="center"/>
    </xf>
    <xf numFmtId="3" fontId="3" fillId="0" borderId="9" xfId="1" applyNumberFormat="1" applyFont="1" applyBorder="1" applyAlignment="1">
      <alignment vertical="center"/>
    </xf>
    <xf numFmtId="3" fontId="3" fillId="0" borderId="12" xfId="1" applyNumberFormat="1" applyFont="1" applyBorder="1" applyAlignment="1">
      <alignment vertical="center"/>
    </xf>
    <xf numFmtId="3" fontId="2" fillId="0" borderId="25" xfId="1" applyNumberFormat="1" applyFont="1" applyBorder="1" applyAlignment="1">
      <alignment horizontal="center" vertical="center"/>
    </xf>
    <xf numFmtId="3" fontId="9" fillId="2" borderId="2" xfId="1" applyNumberFormat="1" applyFont="1" applyFill="1" applyBorder="1" applyAlignment="1">
      <alignment horizontal="left" vertical="center"/>
    </xf>
    <xf numFmtId="3" fontId="9" fillId="2" borderId="3" xfId="1" applyNumberFormat="1" applyFont="1" applyFill="1" applyBorder="1" applyAlignment="1">
      <alignment horizontal="left" vertical="center"/>
    </xf>
    <xf numFmtId="3" fontId="9" fillId="3" borderId="3" xfId="1" applyNumberFormat="1" applyFont="1" applyFill="1" applyBorder="1" applyAlignment="1">
      <alignment horizontal="center" vertical="center"/>
    </xf>
    <xf numFmtId="3" fontId="3" fillId="3" borderId="8" xfId="1" applyNumberFormat="1" applyFont="1" applyFill="1" applyBorder="1" applyAlignment="1">
      <alignment vertical="center"/>
    </xf>
    <xf numFmtId="3" fontId="3" fillId="2" borderId="8" xfId="1" applyNumberFormat="1" applyFont="1" applyFill="1" applyBorder="1" applyAlignment="1">
      <alignment vertical="center"/>
    </xf>
    <xf numFmtId="3" fontId="9" fillId="2" borderId="18" xfId="1" applyNumberFormat="1" applyFont="1" applyFill="1" applyBorder="1" applyAlignment="1">
      <alignment horizontal="left" vertical="center"/>
    </xf>
    <xf numFmtId="3" fontId="9" fillId="2" borderId="38" xfId="1" applyNumberFormat="1" applyFont="1" applyFill="1" applyBorder="1" applyAlignment="1">
      <alignment horizontal="left" vertical="center"/>
    </xf>
    <xf numFmtId="3" fontId="9" fillId="3" borderId="38" xfId="1" applyNumberFormat="1" applyFont="1" applyFill="1" applyBorder="1" applyAlignment="1">
      <alignment horizontal="center" vertical="center"/>
    </xf>
    <xf numFmtId="3" fontId="9" fillId="3" borderId="24" xfId="1" applyNumberFormat="1" applyFont="1" applyFill="1" applyBorder="1" applyAlignment="1">
      <alignment vertical="center"/>
    </xf>
    <xf numFmtId="3" fontId="9" fillId="2" borderId="24" xfId="1" applyNumberFormat="1" applyFont="1" applyFill="1" applyBorder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</cellXfs>
  <cellStyles count="4">
    <cellStyle name="Normál" xfId="0" builtinId="0"/>
    <cellStyle name="Normál 2" xfId="1"/>
    <cellStyle name="Normál 2 2" xfId="2"/>
    <cellStyle name="Normál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selection activeCell="AA10" sqref="AA10"/>
    </sheetView>
  </sheetViews>
  <sheetFormatPr defaultRowHeight="12.75" x14ac:dyDescent="0.25"/>
  <cols>
    <col min="1" max="1" width="4.7109375" style="1" customWidth="1"/>
    <col min="2" max="2" width="10.7109375" style="2" customWidth="1"/>
    <col min="3" max="3" width="50.42578125" style="2" customWidth="1"/>
    <col min="4" max="4" width="4.7109375" style="3" customWidth="1"/>
    <col min="5" max="15" width="12.7109375" style="2" customWidth="1"/>
    <col min="16" max="16" width="7.28515625" style="2" hidden="1" customWidth="1"/>
    <col min="17" max="17" width="9.140625" style="2"/>
    <col min="18" max="18" width="9.140625" style="2" hidden="1" customWidth="1"/>
    <col min="19" max="26" width="0" style="2" hidden="1" customWidth="1"/>
    <col min="27" max="256" width="9.140625" style="2"/>
    <col min="257" max="257" width="4.7109375" style="2" customWidth="1"/>
    <col min="258" max="258" width="10.7109375" style="2" customWidth="1"/>
    <col min="259" max="259" width="50.42578125" style="2" customWidth="1"/>
    <col min="260" max="260" width="4.7109375" style="2" customWidth="1"/>
    <col min="261" max="271" width="12.7109375" style="2" customWidth="1"/>
    <col min="272" max="272" width="0" style="2" hidden="1" customWidth="1"/>
    <col min="273" max="273" width="9.140625" style="2"/>
    <col min="274" max="282" width="0" style="2" hidden="1" customWidth="1"/>
    <col min="283" max="512" width="9.140625" style="2"/>
    <col min="513" max="513" width="4.7109375" style="2" customWidth="1"/>
    <col min="514" max="514" width="10.7109375" style="2" customWidth="1"/>
    <col min="515" max="515" width="50.42578125" style="2" customWidth="1"/>
    <col min="516" max="516" width="4.7109375" style="2" customWidth="1"/>
    <col min="517" max="527" width="12.7109375" style="2" customWidth="1"/>
    <col min="528" max="528" width="0" style="2" hidden="1" customWidth="1"/>
    <col min="529" max="529" width="9.140625" style="2"/>
    <col min="530" max="538" width="0" style="2" hidden="1" customWidth="1"/>
    <col min="539" max="768" width="9.140625" style="2"/>
    <col min="769" max="769" width="4.7109375" style="2" customWidth="1"/>
    <col min="770" max="770" width="10.7109375" style="2" customWidth="1"/>
    <col min="771" max="771" width="50.42578125" style="2" customWidth="1"/>
    <col min="772" max="772" width="4.7109375" style="2" customWidth="1"/>
    <col min="773" max="783" width="12.7109375" style="2" customWidth="1"/>
    <col min="784" max="784" width="0" style="2" hidden="1" customWidth="1"/>
    <col min="785" max="785" width="9.140625" style="2"/>
    <col min="786" max="794" width="0" style="2" hidden="1" customWidth="1"/>
    <col min="795" max="1024" width="9.140625" style="2"/>
    <col min="1025" max="1025" width="4.7109375" style="2" customWidth="1"/>
    <col min="1026" max="1026" width="10.7109375" style="2" customWidth="1"/>
    <col min="1027" max="1027" width="50.42578125" style="2" customWidth="1"/>
    <col min="1028" max="1028" width="4.7109375" style="2" customWidth="1"/>
    <col min="1029" max="1039" width="12.7109375" style="2" customWidth="1"/>
    <col min="1040" max="1040" width="0" style="2" hidden="1" customWidth="1"/>
    <col min="1041" max="1041" width="9.140625" style="2"/>
    <col min="1042" max="1050" width="0" style="2" hidden="1" customWidth="1"/>
    <col min="1051" max="1280" width="9.140625" style="2"/>
    <col min="1281" max="1281" width="4.7109375" style="2" customWidth="1"/>
    <col min="1282" max="1282" width="10.7109375" style="2" customWidth="1"/>
    <col min="1283" max="1283" width="50.42578125" style="2" customWidth="1"/>
    <col min="1284" max="1284" width="4.7109375" style="2" customWidth="1"/>
    <col min="1285" max="1295" width="12.7109375" style="2" customWidth="1"/>
    <col min="1296" max="1296" width="0" style="2" hidden="1" customWidth="1"/>
    <col min="1297" max="1297" width="9.140625" style="2"/>
    <col min="1298" max="1306" width="0" style="2" hidden="1" customWidth="1"/>
    <col min="1307" max="1536" width="9.140625" style="2"/>
    <col min="1537" max="1537" width="4.7109375" style="2" customWidth="1"/>
    <col min="1538" max="1538" width="10.7109375" style="2" customWidth="1"/>
    <col min="1539" max="1539" width="50.42578125" style="2" customWidth="1"/>
    <col min="1540" max="1540" width="4.7109375" style="2" customWidth="1"/>
    <col min="1541" max="1551" width="12.7109375" style="2" customWidth="1"/>
    <col min="1552" max="1552" width="0" style="2" hidden="1" customWidth="1"/>
    <col min="1553" max="1553" width="9.140625" style="2"/>
    <col min="1554" max="1562" width="0" style="2" hidden="1" customWidth="1"/>
    <col min="1563" max="1792" width="9.140625" style="2"/>
    <col min="1793" max="1793" width="4.7109375" style="2" customWidth="1"/>
    <col min="1794" max="1794" width="10.7109375" style="2" customWidth="1"/>
    <col min="1795" max="1795" width="50.42578125" style="2" customWidth="1"/>
    <col min="1796" max="1796" width="4.7109375" style="2" customWidth="1"/>
    <col min="1797" max="1807" width="12.7109375" style="2" customWidth="1"/>
    <col min="1808" max="1808" width="0" style="2" hidden="1" customWidth="1"/>
    <col min="1809" max="1809" width="9.140625" style="2"/>
    <col min="1810" max="1818" width="0" style="2" hidden="1" customWidth="1"/>
    <col min="1819" max="2048" width="9.140625" style="2"/>
    <col min="2049" max="2049" width="4.7109375" style="2" customWidth="1"/>
    <col min="2050" max="2050" width="10.7109375" style="2" customWidth="1"/>
    <col min="2051" max="2051" width="50.42578125" style="2" customWidth="1"/>
    <col min="2052" max="2052" width="4.7109375" style="2" customWidth="1"/>
    <col min="2053" max="2063" width="12.7109375" style="2" customWidth="1"/>
    <col min="2064" max="2064" width="0" style="2" hidden="1" customWidth="1"/>
    <col min="2065" max="2065" width="9.140625" style="2"/>
    <col min="2066" max="2074" width="0" style="2" hidden="1" customWidth="1"/>
    <col min="2075" max="2304" width="9.140625" style="2"/>
    <col min="2305" max="2305" width="4.7109375" style="2" customWidth="1"/>
    <col min="2306" max="2306" width="10.7109375" style="2" customWidth="1"/>
    <col min="2307" max="2307" width="50.42578125" style="2" customWidth="1"/>
    <col min="2308" max="2308" width="4.7109375" style="2" customWidth="1"/>
    <col min="2309" max="2319" width="12.7109375" style="2" customWidth="1"/>
    <col min="2320" max="2320" width="0" style="2" hidden="1" customWidth="1"/>
    <col min="2321" max="2321" width="9.140625" style="2"/>
    <col min="2322" max="2330" width="0" style="2" hidden="1" customWidth="1"/>
    <col min="2331" max="2560" width="9.140625" style="2"/>
    <col min="2561" max="2561" width="4.7109375" style="2" customWidth="1"/>
    <col min="2562" max="2562" width="10.7109375" style="2" customWidth="1"/>
    <col min="2563" max="2563" width="50.42578125" style="2" customWidth="1"/>
    <col min="2564" max="2564" width="4.7109375" style="2" customWidth="1"/>
    <col min="2565" max="2575" width="12.7109375" style="2" customWidth="1"/>
    <col min="2576" max="2576" width="0" style="2" hidden="1" customWidth="1"/>
    <col min="2577" max="2577" width="9.140625" style="2"/>
    <col min="2578" max="2586" width="0" style="2" hidden="1" customWidth="1"/>
    <col min="2587" max="2816" width="9.140625" style="2"/>
    <col min="2817" max="2817" width="4.7109375" style="2" customWidth="1"/>
    <col min="2818" max="2818" width="10.7109375" style="2" customWidth="1"/>
    <col min="2819" max="2819" width="50.42578125" style="2" customWidth="1"/>
    <col min="2820" max="2820" width="4.7109375" style="2" customWidth="1"/>
    <col min="2821" max="2831" width="12.7109375" style="2" customWidth="1"/>
    <col min="2832" max="2832" width="0" style="2" hidden="1" customWidth="1"/>
    <col min="2833" max="2833" width="9.140625" style="2"/>
    <col min="2834" max="2842" width="0" style="2" hidden="1" customWidth="1"/>
    <col min="2843" max="3072" width="9.140625" style="2"/>
    <col min="3073" max="3073" width="4.7109375" style="2" customWidth="1"/>
    <col min="3074" max="3074" width="10.7109375" style="2" customWidth="1"/>
    <col min="3075" max="3075" width="50.42578125" style="2" customWidth="1"/>
    <col min="3076" max="3076" width="4.7109375" style="2" customWidth="1"/>
    <col min="3077" max="3087" width="12.7109375" style="2" customWidth="1"/>
    <col min="3088" max="3088" width="0" style="2" hidden="1" customWidth="1"/>
    <col min="3089" max="3089" width="9.140625" style="2"/>
    <col min="3090" max="3098" width="0" style="2" hidden="1" customWidth="1"/>
    <col min="3099" max="3328" width="9.140625" style="2"/>
    <col min="3329" max="3329" width="4.7109375" style="2" customWidth="1"/>
    <col min="3330" max="3330" width="10.7109375" style="2" customWidth="1"/>
    <col min="3331" max="3331" width="50.42578125" style="2" customWidth="1"/>
    <col min="3332" max="3332" width="4.7109375" style="2" customWidth="1"/>
    <col min="3333" max="3343" width="12.7109375" style="2" customWidth="1"/>
    <col min="3344" max="3344" width="0" style="2" hidden="1" customWidth="1"/>
    <col min="3345" max="3345" width="9.140625" style="2"/>
    <col min="3346" max="3354" width="0" style="2" hidden="1" customWidth="1"/>
    <col min="3355" max="3584" width="9.140625" style="2"/>
    <col min="3585" max="3585" width="4.7109375" style="2" customWidth="1"/>
    <col min="3586" max="3586" width="10.7109375" style="2" customWidth="1"/>
    <col min="3587" max="3587" width="50.42578125" style="2" customWidth="1"/>
    <col min="3588" max="3588" width="4.7109375" style="2" customWidth="1"/>
    <col min="3589" max="3599" width="12.7109375" style="2" customWidth="1"/>
    <col min="3600" max="3600" width="0" style="2" hidden="1" customWidth="1"/>
    <col min="3601" max="3601" width="9.140625" style="2"/>
    <col min="3602" max="3610" width="0" style="2" hidden="1" customWidth="1"/>
    <col min="3611" max="3840" width="9.140625" style="2"/>
    <col min="3841" max="3841" width="4.7109375" style="2" customWidth="1"/>
    <col min="3842" max="3842" width="10.7109375" style="2" customWidth="1"/>
    <col min="3843" max="3843" width="50.42578125" style="2" customWidth="1"/>
    <col min="3844" max="3844" width="4.7109375" style="2" customWidth="1"/>
    <col min="3845" max="3855" width="12.7109375" style="2" customWidth="1"/>
    <col min="3856" max="3856" width="0" style="2" hidden="1" customWidth="1"/>
    <col min="3857" max="3857" width="9.140625" style="2"/>
    <col min="3858" max="3866" width="0" style="2" hidden="1" customWidth="1"/>
    <col min="3867" max="4096" width="9.140625" style="2"/>
    <col min="4097" max="4097" width="4.7109375" style="2" customWidth="1"/>
    <col min="4098" max="4098" width="10.7109375" style="2" customWidth="1"/>
    <col min="4099" max="4099" width="50.42578125" style="2" customWidth="1"/>
    <col min="4100" max="4100" width="4.7109375" style="2" customWidth="1"/>
    <col min="4101" max="4111" width="12.7109375" style="2" customWidth="1"/>
    <col min="4112" max="4112" width="0" style="2" hidden="1" customWidth="1"/>
    <col min="4113" max="4113" width="9.140625" style="2"/>
    <col min="4114" max="4122" width="0" style="2" hidden="1" customWidth="1"/>
    <col min="4123" max="4352" width="9.140625" style="2"/>
    <col min="4353" max="4353" width="4.7109375" style="2" customWidth="1"/>
    <col min="4354" max="4354" width="10.7109375" style="2" customWidth="1"/>
    <col min="4355" max="4355" width="50.42578125" style="2" customWidth="1"/>
    <col min="4356" max="4356" width="4.7109375" style="2" customWidth="1"/>
    <col min="4357" max="4367" width="12.7109375" style="2" customWidth="1"/>
    <col min="4368" max="4368" width="0" style="2" hidden="1" customWidth="1"/>
    <col min="4369" max="4369" width="9.140625" style="2"/>
    <col min="4370" max="4378" width="0" style="2" hidden="1" customWidth="1"/>
    <col min="4379" max="4608" width="9.140625" style="2"/>
    <col min="4609" max="4609" width="4.7109375" style="2" customWidth="1"/>
    <col min="4610" max="4610" width="10.7109375" style="2" customWidth="1"/>
    <col min="4611" max="4611" width="50.42578125" style="2" customWidth="1"/>
    <col min="4612" max="4612" width="4.7109375" style="2" customWidth="1"/>
    <col min="4613" max="4623" width="12.7109375" style="2" customWidth="1"/>
    <col min="4624" max="4624" width="0" style="2" hidden="1" customWidth="1"/>
    <col min="4625" max="4625" width="9.140625" style="2"/>
    <col min="4626" max="4634" width="0" style="2" hidden="1" customWidth="1"/>
    <col min="4635" max="4864" width="9.140625" style="2"/>
    <col min="4865" max="4865" width="4.7109375" style="2" customWidth="1"/>
    <col min="4866" max="4866" width="10.7109375" style="2" customWidth="1"/>
    <col min="4867" max="4867" width="50.42578125" style="2" customWidth="1"/>
    <col min="4868" max="4868" width="4.7109375" style="2" customWidth="1"/>
    <col min="4869" max="4879" width="12.7109375" style="2" customWidth="1"/>
    <col min="4880" max="4880" width="0" style="2" hidden="1" customWidth="1"/>
    <col min="4881" max="4881" width="9.140625" style="2"/>
    <col min="4882" max="4890" width="0" style="2" hidden="1" customWidth="1"/>
    <col min="4891" max="5120" width="9.140625" style="2"/>
    <col min="5121" max="5121" width="4.7109375" style="2" customWidth="1"/>
    <col min="5122" max="5122" width="10.7109375" style="2" customWidth="1"/>
    <col min="5123" max="5123" width="50.42578125" style="2" customWidth="1"/>
    <col min="5124" max="5124" width="4.7109375" style="2" customWidth="1"/>
    <col min="5125" max="5135" width="12.7109375" style="2" customWidth="1"/>
    <col min="5136" max="5136" width="0" style="2" hidden="1" customWidth="1"/>
    <col min="5137" max="5137" width="9.140625" style="2"/>
    <col min="5138" max="5146" width="0" style="2" hidden="1" customWidth="1"/>
    <col min="5147" max="5376" width="9.140625" style="2"/>
    <col min="5377" max="5377" width="4.7109375" style="2" customWidth="1"/>
    <col min="5378" max="5378" width="10.7109375" style="2" customWidth="1"/>
    <col min="5379" max="5379" width="50.42578125" style="2" customWidth="1"/>
    <col min="5380" max="5380" width="4.7109375" style="2" customWidth="1"/>
    <col min="5381" max="5391" width="12.7109375" style="2" customWidth="1"/>
    <col min="5392" max="5392" width="0" style="2" hidden="1" customWidth="1"/>
    <col min="5393" max="5393" width="9.140625" style="2"/>
    <col min="5394" max="5402" width="0" style="2" hidden="1" customWidth="1"/>
    <col min="5403" max="5632" width="9.140625" style="2"/>
    <col min="5633" max="5633" width="4.7109375" style="2" customWidth="1"/>
    <col min="5634" max="5634" width="10.7109375" style="2" customWidth="1"/>
    <col min="5635" max="5635" width="50.42578125" style="2" customWidth="1"/>
    <col min="5636" max="5636" width="4.7109375" style="2" customWidth="1"/>
    <col min="5637" max="5647" width="12.7109375" style="2" customWidth="1"/>
    <col min="5648" max="5648" width="0" style="2" hidden="1" customWidth="1"/>
    <col min="5649" max="5649" width="9.140625" style="2"/>
    <col min="5650" max="5658" width="0" style="2" hidden="1" customWidth="1"/>
    <col min="5659" max="5888" width="9.140625" style="2"/>
    <col min="5889" max="5889" width="4.7109375" style="2" customWidth="1"/>
    <col min="5890" max="5890" width="10.7109375" style="2" customWidth="1"/>
    <col min="5891" max="5891" width="50.42578125" style="2" customWidth="1"/>
    <col min="5892" max="5892" width="4.7109375" style="2" customWidth="1"/>
    <col min="5893" max="5903" width="12.7109375" style="2" customWidth="1"/>
    <col min="5904" max="5904" width="0" style="2" hidden="1" customWidth="1"/>
    <col min="5905" max="5905" width="9.140625" style="2"/>
    <col min="5906" max="5914" width="0" style="2" hidden="1" customWidth="1"/>
    <col min="5915" max="6144" width="9.140625" style="2"/>
    <col min="6145" max="6145" width="4.7109375" style="2" customWidth="1"/>
    <col min="6146" max="6146" width="10.7109375" style="2" customWidth="1"/>
    <col min="6147" max="6147" width="50.42578125" style="2" customWidth="1"/>
    <col min="6148" max="6148" width="4.7109375" style="2" customWidth="1"/>
    <col min="6149" max="6159" width="12.7109375" style="2" customWidth="1"/>
    <col min="6160" max="6160" width="0" style="2" hidden="1" customWidth="1"/>
    <col min="6161" max="6161" width="9.140625" style="2"/>
    <col min="6162" max="6170" width="0" style="2" hidden="1" customWidth="1"/>
    <col min="6171" max="6400" width="9.140625" style="2"/>
    <col min="6401" max="6401" width="4.7109375" style="2" customWidth="1"/>
    <col min="6402" max="6402" width="10.7109375" style="2" customWidth="1"/>
    <col min="6403" max="6403" width="50.42578125" style="2" customWidth="1"/>
    <col min="6404" max="6404" width="4.7109375" style="2" customWidth="1"/>
    <col min="6405" max="6415" width="12.7109375" style="2" customWidth="1"/>
    <col min="6416" max="6416" width="0" style="2" hidden="1" customWidth="1"/>
    <col min="6417" max="6417" width="9.140625" style="2"/>
    <col min="6418" max="6426" width="0" style="2" hidden="1" customWidth="1"/>
    <col min="6427" max="6656" width="9.140625" style="2"/>
    <col min="6657" max="6657" width="4.7109375" style="2" customWidth="1"/>
    <col min="6658" max="6658" width="10.7109375" style="2" customWidth="1"/>
    <col min="6659" max="6659" width="50.42578125" style="2" customWidth="1"/>
    <col min="6660" max="6660" width="4.7109375" style="2" customWidth="1"/>
    <col min="6661" max="6671" width="12.7109375" style="2" customWidth="1"/>
    <col min="6672" max="6672" width="0" style="2" hidden="1" customWidth="1"/>
    <col min="6673" max="6673" width="9.140625" style="2"/>
    <col min="6674" max="6682" width="0" style="2" hidden="1" customWidth="1"/>
    <col min="6683" max="6912" width="9.140625" style="2"/>
    <col min="6913" max="6913" width="4.7109375" style="2" customWidth="1"/>
    <col min="6914" max="6914" width="10.7109375" style="2" customWidth="1"/>
    <col min="6915" max="6915" width="50.42578125" style="2" customWidth="1"/>
    <col min="6916" max="6916" width="4.7109375" style="2" customWidth="1"/>
    <col min="6917" max="6927" width="12.7109375" style="2" customWidth="1"/>
    <col min="6928" max="6928" width="0" style="2" hidden="1" customWidth="1"/>
    <col min="6929" max="6929" width="9.140625" style="2"/>
    <col min="6930" max="6938" width="0" style="2" hidden="1" customWidth="1"/>
    <col min="6939" max="7168" width="9.140625" style="2"/>
    <col min="7169" max="7169" width="4.7109375" style="2" customWidth="1"/>
    <col min="7170" max="7170" width="10.7109375" style="2" customWidth="1"/>
    <col min="7171" max="7171" width="50.42578125" style="2" customWidth="1"/>
    <col min="7172" max="7172" width="4.7109375" style="2" customWidth="1"/>
    <col min="7173" max="7183" width="12.7109375" style="2" customWidth="1"/>
    <col min="7184" max="7184" width="0" style="2" hidden="1" customWidth="1"/>
    <col min="7185" max="7185" width="9.140625" style="2"/>
    <col min="7186" max="7194" width="0" style="2" hidden="1" customWidth="1"/>
    <col min="7195" max="7424" width="9.140625" style="2"/>
    <col min="7425" max="7425" width="4.7109375" style="2" customWidth="1"/>
    <col min="7426" max="7426" width="10.7109375" style="2" customWidth="1"/>
    <col min="7427" max="7427" width="50.42578125" style="2" customWidth="1"/>
    <col min="7428" max="7428" width="4.7109375" style="2" customWidth="1"/>
    <col min="7429" max="7439" width="12.7109375" style="2" customWidth="1"/>
    <col min="7440" max="7440" width="0" style="2" hidden="1" customWidth="1"/>
    <col min="7441" max="7441" width="9.140625" style="2"/>
    <col min="7442" max="7450" width="0" style="2" hidden="1" customWidth="1"/>
    <col min="7451" max="7680" width="9.140625" style="2"/>
    <col min="7681" max="7681" width="4.7109375" style="2" customWidth="1"/>
    <col min="7682" max="7682" width="10.7109375" style="2" customWidth="1"/>
    <col min="7683" max="7683" width="50.42578125" style="2" customWidth="1"/>
    <col min="7684" max="7684" width="4.7109375" style="2" customWidth="1"/>
    <col min="7685" max="7695" width="12.7109375" style="2" customWidth="1"/>
    <col min="7696" max="7696" width="0" style="2" hidden="1" customWidth="1"/>
    <col min="7697" max="7697" width="9.140625" style="2"/>
    <col min="7698" max="7706" width="0" style="2" hidden="1" customWidth="1"/>
    <col min="7707" max="7936" width="9.140625" style="2"/>
    <col min="7937" max="7937" width="4.7109375" style="2" customWidth="1"/>
    <col min="7938" max="7938" width="10.7109375" style="2" customWidth="1"/>
    <col min="7939" max="7939" width="50.42578125" style="2" customWidth="1"/>
    <col min="7940" max="7940" width="4.7109375" style="2" customWidth="1"/>
    <col min="7941" max="7951" width="12.7109375" style="2" customWidth="1"/>
    <col min="7952" max="7952" width="0" style="2" hidden="1" customWidth="1"/>
    <col min="7953" max="7953" width="9.140625" style="2"/>
    <col min="7954" max="7962" width="0" style="2" hidden="1" customWidth="1"/>
    <col min="7963" max="8192" width="9.140625" style="2"/>
    <col min="8193" max="8193" width="4.7109375" style="2" customWidth="1"/>
    <col min="8194" max="8194" width="10.7109375" style="2" customWidth="1"/>
    <col min="8195" max="8195" width="50.42578125" style="2" customWidth="1"/>
    <col min="8196" max="8196" width="4.7109375" style="2" customWidth="1"/>
    <col min="8197" max="8207" width="12.7109375" style="2" customWidth="1"/>
    <col min="8208" max="8208" width="0" style="2" hidden="1" customWidth="1"/>
    <col min="8209" max="8209" width="9.140625" style="2"/>
    <col min="8210" max="8218" width="0" style="2" hidden="1" customWidth="1"/>
    <col min="8219" max="8448" width="9.140625" style="2"/>
    <col min="8449" max="8449" width="4.7109375" style="2" customWidth="1"/>
    <col min="8450" max="8450" width="10.7109375" style="2" customWidth="1"/>
    <col min="8451" max="8451" width="50.42578125" style="2" customWidth="1"/>
    <col min="8452" max="8452" width="4.7109375" style="2" customWidth="1"/>
    <col min="8453" max="8463" width="12.7109375" style="2" customWidth="1"/>
    <col min="8464" max="8464" width="0" style="2" hidden="1" customWidth="1"/>
    <col min="8465" max="8465" width="9.140625" style="2"/>
    <col min="8466" max="8474" width="0" style="2" hidden="1" customWidth="1"/>
    <col min="8475" max="8704" width="9.140625" style="2"/>
    <col min="8705" max="8705" width="4.7109375" style="2" customWidth="1"/>
    <col min="8706" max="8706" width="10.7109375" style="2" customWidth="1"/>
    <col min="8707" max="8707" width="50.42578125" style="2" customWidth="1"/>
    <col min="8708" max="8708" width="4.7109375" style="2" customWidth="1"/>
    <col min="8709" max="8719" width="12.7109375" style="2" customWidth="1"/>
    <col min="8720" max="8720" width="0" style="2" hidden="1" customWidth="1"/>
    <col min="8721" max="8721" width="9.140625" style="2"/>
    <col min="8722" max="8730" width="0" style="2" hidden="1" customWidth="1"/>
    <col min="8731" max="8960" width="9.140625" style="2"/>
    <col min="8961" max="8961" width="4.7109375" style="2" customWidth="1"/>
    <col min="8962" max="8962" width="10.7109375" style="2" customWidth="1"/>
    <col min="8963" max="8963" width="50.42578125" style="2" customWidth="1"/>
    <col min="8964" max="8964" width="4.7109375" style="2" customWidth="1"/>
    <col min="8965" max="8975" width="12.7109375" style="2" customWidth="1"/>
    <col min="8976" max="8976" width="0" style="2" hidden="1" customWidth="1"/>
    <col min="8977" max="8977" width="9.140625" style="2"/>
    <col min="8978" max="8986" width="0" style="2" hidden="1" customWidth="1"/>
    <col min="8987" max="9216" width="9.140625" style="2"/>
    <col min="9217" max="9217" width="4.7109375" style="2" customWidth="1"/>
    <col min="9218" max="9218" width="10.7109375" style="2" customWidth="1"/>
    <col min="9219" max="9219" width="50.42578125" style="2" customWidth="1"/>
    <col min="9220" max="9220" width="4.7109375" style="2" customWidth="1"/>
    <col min="9221" max="9231" width="12.7109375" style="2" customWidth="1"/>
    <col min="9232" max="9232" width="0" style="2" hidden="1" customWidth="1"/>
    <col min="9233" max="9233" width="9.140625" style="2"/>
    <col min="9234" max="9242" width="0" style="2" hidden="1" customWidth="1"/>
    <col min="9243" max="9472" width="9.140625" style="2"/>
    <col min="9473" max="9473" width="4.7109375" style="2" customWidth="1"/>
    <col min="9474" max="9474" width="10.7109375" style="2" customWidth="1"/>
    <col min="9475" max="9475" width="50.42578125" style="2" customWidth="1"/>
    <col min="9476" max="9476" width="4.7109375" style="2" customWidth="1"/>
    <col min="9477" max="9487" width="12.7109375" style="2" customWidth="1"/>
    <col min="9488" max="9488" width="0" style="2" hidden="1" customWidth="1"/>
    <col min="9489" max="9489" width="9.140625" style="2"/>
    <col min="9490" max="9498" width="0" style="2" hidden="1" customWidth="1"/>
    <col min="9499" max="9728" width="9.140625" style="2"/>
    <col min="9729" max="9729" width="4.7109375" style="2" customWidth="1"/>
    <col min="9730" max="9730" width="10.7109375" style="2" customWidth="1"/>
    <col min="9731" max="9731" width="50.42578125" style="2" customWidth="1"/>
    <col min="9732" max="9732" width="4.7109375" style="2" customWidth="1"/>
    <col min="9733" max="9743" width="12.7109375" style="2" customWidth="1"/>
    <col min="9744" max="9744" width="0" style="2" hidden="1" customWidth="1"/>
    <col min="9745" max="9745" width="9.140625" style="2"/>
    <col min="9746" max="9754" width="0" style="2" hidden="1" customWidth="1"/>
    <col min="9755" max="9984" width="9.140625" style="2"/>
    <col min="9985" max="9985" width="4.7109375" style="2" customWidth="1"/>
    <col min="9986" max="9986" width="10.7109375" style="2" customWidth="1"/>
    <col min="9987" max="9987" width="50.42578125" style="2" customWidth="1"/>
    <col min="9988" max="9988" width="4.7109375" style="2" customWidth="1"/>
    <col min="9989" max="9999" width="12.7109375" style="2" customWidth="1"/>
    <col min="10000" max="10000" width="0" style="2" hidden="1" customWidth="1"/>
    <col min="10001" max="10001" width="9.140625" style="2"/>
    <col min="10002" max="10010" width="0" style="2" hidden="1" customWidth="1"/>
    <col min="10011" max="10240" width="9.140625" style="2"/>
    <col min="10241" max="10241" width="4.7109375" style="2" customWidth="1"/>
    <col min="10242" max="10242" width="10.7109375" style="2" customWidth="1"/>
    <col min="10243" max="10243" width="50.42578125" style="2" customWidth="1"/>
    <col min="10244" max="10244" width="4.7109375" style="2" customWidth="1"/>
    <col min="10245" max="10255" width="12.7109375" style="2" customWidth="1"/>
    <col min="10256" max="10256" width="0" style="2" hidden="1" customWidth="1"/>
    <col min="10257" max="10257" width="9.140625" style="2"/>
    <col min="10258" max="10266" width="0" style="2" hidden="1" customWidth="1"/>
    <col min="10267" max="10496" width="9.140625" style="2"/>
    <col min="10497" max="10497" width="4.7109375" style="2" customWidth="1"/>
    <col min="10498" max="10498" width="10.7109375" style="2" customWidth="1"/>
    <col min="10499" max="10499" width="50.42578125" style="2" customWidth="1"/>
    <col min="10500" max="10500" width="4.7109375" style="2" customWidth="1"/>
    <col min="10501" max="10511" width="12.7109375" style="2" customWidth="1"/>
    <col min="10512" max="10512" width="0" style="2" hidden="1" customWidth="1"/>
    <col min="10513" max="10513" width="9.140625" style="2"/>
    <col min="10514" max="10522" width="0" style="2" hidden="1" customWidth="1"/>
    <col min="10523" max="10752" width="9.140625" style="2"/>
    <col min="10753" max="10753" width="4.7109375" style="2" customWidth="1"/>
    <col min="10754" max="10754" width="10.7109375" style="2" customWidth="1"/>
    <col min="10755" max="10755" width="50.42578125" style="2" customWidth="1"/>
    <col min="10756" max="10756" width="4.7109375" style="2" customWidth="1"/>
    <col min="10757" max="10767" width="12.7109375" style="2" customWidth="1"/>
    <col min="10768" max="10768" width="0" style="2" hidden="1" customWidth="1"/>
    <col min="10769" max="10769" width="9.140625" style="2"/>
    <col min="10770" max="10778" width="0" style="2" hidden="1" customWidth="1"/>
    <col min="10779" max="11008" width="9.140625" style="2"/>
    <col min="11009" max="11009" width="4.7109375" style="2" customWidth="1"/>
    <col min="11010" max="11010" width="10.7109375" style="2" customWidth="1"/>
    <col min="11011" max="11011" width="50.42578125" style="2" customWidth="1"/>
    <col min="11012" max="11012" width="4.7109375" style="2" customWidth="1"/>
    <col min="11013" max="11023" width="12.7109375" style="2" customWidth="1"/>
    <col min="11024" max="11024" width="0" style="2" hidden="1" customWidth="1"/>
    <col min="11025" max="11025" width="9.140625" style="2"/>
    <col min="11026" max="11034" width="0" style="2" hidden="1" customWidth="1"/>
    <col min="11035" max="11264" width="9.140625" style="2"/>
    <col min="11265" max="11265" width="4.7109375" style="2" customWidth="1"/>
    <col min="11266" max="11266" width="10.7109375" style="2" customWidth="1"/>
    <col min="11267" max="11267" width="50.42578125" style="2" customWidth="1"/>
    <col min="11268" max="11268" width="4.7109375" style="2" customWidth="1"/>
    <col min="11269" max="11279" width="12.7109375" style="2" customWidth="1"/>
    <col min="11280" max="11280" width="0" style="2" hidden="1" customWidth="1"/>
    <col min="11281" max="11281" width="9.140625" style="2"/>
    <col min="11282" max="11290" width="0" style="2" hidden="1" customWidth="1"/>
    <col min="11291" max="11520" width="9.140625" style="2"/>
    <col min="11521" max="11521" width="4.7109375" style="2" customWidth="1"/>
    <col min="11522" max="11522" width="10.7109375" style="2" customWidth="1"/>
    <col min="11523" max="11523" width="50.42578125" style="2" customWidth="1"/>
    <col min="11524" max="11524" width="4.7109375" style="2" customWidth="1"/>
    <col min="11525" max="11535" width="12.7109375" style="2" customWidth="1"/>
    <col min="11536" max="11536" width="0" style="2" hidden="1" customWidth="1"/>
    <col min="11537" max="11537" width="9.140625" style="2"/>
    <col min="11538" max="11546" width="0" style="2" hidden="1" customWidth="1"/>
    <col min="11547" max="11776" width="9.140625" style="2"/>
    <col min="11777" max="11777" width="4.7109375" style="2" customWidth="1"/>
    <col min="11778" max="11778" width="10.7109375" style="2" customWidth="1"/>
    <col min="11779" max="11779" width="50.42578125" style="2" customWidth="1"/>
    <col min="11780" max="11780" width="4.7109375" style="2" customWidth="1"/>
    <col min="11781" max="11791" width="12.7109375" style="2" customWidth="1"/>
    <col min="11792" max="11792" width="0" style="2" hidden="1" customWidth="1"/>
    <col min="11793" max="11793" width="9.140625" style="2"/>
    <col min="11794" max="11802" width="0" style="2" hidden="1" customWidth="1"/>
    <col min="11803" max="12032" width="9.140625" style="2"/>
    <col min="12033" max="12033" width="4.7109375" style="2" customWidth="1"/>
    <col min="12034" max="12034" width="10.7109375" style="2" customWidth="1"/>
    <col min="12035" max="12035" width="50.42578125" style="2" customWidth="1"/>
    <col min="12036" max="12036" width="4.7109375" style="2" customWidth="1"/>
    <col min="12037" max="12047" width="12.7109375" style="2" customWidth="1"/>
    <col min="12048" max="12048" width="0" style="2" hidden="1" customWidth="1"/>
    <col min="12049" max="12049" width="9.140625" style="2"/>
    <col min="12050" max="12058" width="0" style="2" hidden="1" customWidth="1"/>
    <col min="12059" max="12288" width="9.140625" style="2"/>
    <col min="12289" max="12289" width="4.7109375" style="2" customWidth="1"/>
    <col min="12290" max="12290" width="10.7109375" style="2" customWidth="1"/>
    <col min="12291" max="12291" width="50.42578125" style="2" customWidth="1"/>
    <col min="12292" max="12292" width="4.7109375" style="2" customWidth="1"/>
    <col min="12293" max="12303" width="12.7109375" style="2" customWidth="1"/>
    <col min="12304" max="12304" width="0" style="2" hidden="1" customWidth="1"/>
    <col min="12305" max="12305" width="9.140625" style="2"/>
    <col min="12306" max="12314" width="0" style="2" hidden="1" customWidth="1"/>
    <col min="12315" max="12544" width="9.140625" style="2"/>
    <col min="12545" max="12545" width="4.7109375" style="2" customWidth="1"/>
    <col min="12546" max="12546" width="10.7109375" style="2" customWidth="1"/>
    <col min="12547" max="12547" width="50.42578125" style="2" customWidth="1"/>
    <col min="12548" max="12548" width="4.7109375" style="2" customWidth="1"/>
    <col min="12549" max="12559" width="12.7109375" style="2" customWidth="1"/>
    <col min="12560" max="12560" width="0" style="2" hidden="1" customWidth="1"/>
    <col min="12561" max="12561" width="9.140625" style="2"/>
    <col min="12562" max="12570" width="0" style="2" hidden="1" customWidth="1"/>
    <col min="12571" max="12800" width="9.140625" style="2"/>
    <col min="12801" max="12801" width="4.7109375" style="2" customWidth="1"/>
    <col min="12802" max="12802" width="10.7109375" style="2" customWidth="1"/>
    <col min="12803" max="12803" width="50.42578125" style="2" customWidth="1"/>
    <col min="12804" max="12804" width="4.7109375" style="2" customWidth="1"/>
    <col min="12805" max="12815" width="12.7109375" style="2" customWidth="1"/>
    <col min="12816" max="12816" width="0" style="2" hidden="1" customWidth="1"/>
    <col min="12817" max="12817" width="9.140625" style="2"/>
    <col min="12818" max="12826" width="0" style="2" hidden="1" customWidth="1"/>
    <col min="12827" max="13056" width="9.140625" style="2"/>
    <col min="13057" max="13057" width="4.7109375" style="2" customWidth="1"/>
    <col min="13058" max="13058" width="10.7109375" style="2" customWidth="1"/>
    <col min="13059" max="13059" width="50.42578125" style="2" customWidth="1"/>
    <col min="13060" max="13060" width="4.7109375" style="2" customWidth="1"/>
    <col min="13061" max="13071" width="12.7109375" style="2" customWidth="1"/>
    <col min="13072" max="13072" width="0" style="2" hidden="1" customWidth="1"/>
    <col min="13073" max="13073" width="9.140625" style="2"/>
    <col min="13074" max="13082" width="0" style="2" hidden="1" customWidth="1"/>
    <col min="13083" max="13312" width="9.140625" style="2"/>
    <col min="13313" max="13313" width="4.7109375" style="2" customWidth="1"/>
    <col min="13314" max="13314" width="10.7109375" style="2" customWidth="1"/>
    <col min="13315" max="13315" width="50.42578125" style="2" customWidth="1"/>
    <col min="13316" max="13316" width="4.7109375" style="2" customWidth="1"/>
    <col min="13317" max="13327" width="12.7109375" style="2" customWidth="1"/>
    <col min="13328" max="13328" width="0" style="2" hidden="1" customWidth="1"/>
    <col min="13329" max="13329" width="9.140625" style="2"/>
    <col min="13330" max="13338" width="0" style="2" hidden="1" customWidth="1"/>
    <col min="13339" max="13568" width="9.140625" style="2"/>
    <col min="13569" max="13569" width="4.7109375" style="2" customWidth="1"/>
    <col min="13570" max="13570" width="10.7109375" style="2" customWidth="1"/>
    <col min="13571" max="13571" width="50.42578125" style="2" customWidth="1"/>
    <col min="13572" max="13572" width="4.7109375" style="2" customWidth="1"/>
    <col min="13573" max="13583" width="12.7109375" style="2" customWidth="1"/>
    <col min="13584" max="13584" width="0" style="2" hidden="1" customWidth="1"/>
    <col min="13585" max="13585" width="9.140625" style="2"/>
    <col min="13586" max="13594" width="0" style="2" hidden="1" customWidth="1"/>
    <col min="13595" max="13824" width="9.140625" style="2"/>
    <col min="13825" max="13825" width="4.7109375" style="2" customWidth="1"/>
    <col min="13826" max="13826" width="10.7109375" style="2" customWidth="1"/>
    <col min="13827" max="13827" width="50.42578125" style="2" customWidth="1"/>
    <col min="13828" max="13828" width="4.7109375" style="2" customWidth="1"/>
    <col min="13829" max="13839" width="12.7109375" style="2" customWidth="1"/>
    <col min="13840" max="13840" width="0" style="2" hidden="1" customWidth="1"/>
    <col min="13841" max="13841" width="9.140625" style="2"/>
    <col min="13842" max="13850" width="0" style="2" hidden="1" customWidth="1"/>
    <col min="13851" max="14080" width="9.140625" style="2"/>
    <col min="14081" max="14081" width="4.7109375" style="2" customWidth="1"/>
    <col min="14082" max="14082" width="10.7109375" style="2" customWidth="1"/>
    <col min="14083" max="14083" width="50.42578125" style="2" customWidth="1"/>
    <col min="14084" max="14084" width="4.7109375" style="2" customWidth="1"/>
    <col min="14085" max="14095" width="12.7109375" style="2" customWidth="1"/>
    <col min="14096" max="14096" width="0" style="2" hidden="1" customWidth="1"/>
    <col min="14097" max="14097" width="9.140625" style="2"/>
    <col min="14098" max="14106" width="0" style="2" hidden="1" customWidth="1"/>
    <col min="14107" max="14336" width="9.140625" style="2"/>
    <col min="14337" max="14337" width="4.7109375" style="2" customWidth="1"/>
    <col min="14338" max="14338" width="10.7109375" style="2" customWidth="1"/>
    <col min="14339" max="14339" width="50.42578125" style="2" customWidth="1"/>
    <col min="14340" max="14340" width="4.7109375" style="2" customWidth="1"/>
    <col min="14341" max="14351" width="12.7109375" style="2" customWidth="1"/>
    <col min="14352" max="14352" width="0" style="2" hidden="1" customWidth="1"/>
    <col min="14353" max="14353" width="9.140625" style="2"/>
    <col min="14354" max="14362" width="0" style="2" hidden="1" customWidth="1"/>
    <col min="14363" max="14592" width="9.140625" style="2"/>
    <col min="14593" max="14593" width="4.7109375" style="2" customWidth="1"/>
    <col min="14594" max="14594" width="10.7109375" style="2" customWidth="1"/>
    <col min="14595" max="14595" width="50.42578125" style="2" customWidth="1"/>
    <col min="14596" max="14596" width="4.7109375" style="2" customWidth="1"/>
    <col min="14597" max="14607" width="12.7109375" style="2" customWidth="1"/>
    <col min="14608" max="14608" width="0" style="2" hidden="1" customWidth="1"/>
    <col min="14609" max="14609" width="9.140625" style="2"/>
    <col min="14610" max="14618" width="0" style="2" hidden="1" customWidth="1"/>
    <col min="14619" max="14848" width="9.140625" style="2"/>
    <col min="14849" max="14849" width="4.7109375" style="2" customWidth="1"/>
    <col min="14850" max="14850" width="10.7109375" style="2" customWidth="1"/>
    <col min="14851" max="14851" width="50.42578125" style="2" customWidth="1"/>
    <col min="14852" max="14852" width="4.7109375" style="2" customWidth="1"/>
    <col min="14853" max="14863" width="12.7109375" style="2" customWidth="1"/>
    <col min="14864" max="14864" width="0" style="2" hidden="1" customWidth="1"/>
    <col min="14865" max="14865" width="9.140625" style="2"/>
    <col min="14866" max="14874" width="0" style="2" hidden="1" customWidth="1"/>
    <col min="14875" max="15104" width="9.140625" style="2"/>
    <col min="15105" max="15105" width="4.7109375" style="2" customWidth="1"/>
    <col min="15106" max="15106" width="10.7109375" style="2" customWidth="1"/>
    <col min="15107" max="15107" width="50.42578125" style="2" customWidth="1"/>
    <col min="15108" max="15108" width="4.7109375" style="2" customWidth="1"/>
    <col min="15109" max="15119" width="12.7109375" style="2" customWidth="1"/>
    <col min="15120" max="15120" width="0" style="2" hidden="1" customWidth="1"/>
    <col min="15121" max="15121" width="9.140625" style="2"/>
    <col min="15122" max="15130" width="0" style="2" hidden="1" customWidth="1"/>
    <col min="15131" max="15360" width="9.140625" style="2"/>
    <col min="15361" max="15361" width="4.7109375" style="2" customWidth="1"/>
    <col min="15362" max="15362" width="10.7109375" style="2" customWidth="1"/>
    <col min="15363" max="15363" width="50.42578125" style="2" customWidth="1"/>
    <col min="15364" max="15364" width="4.7109375" style="2" customWidth="1"/>
    <col min="15365" max="15375" width="12.7109375" style="2" customWidth="1"/>
    <col min="15376" max="15376" width="0" style="2" hidden="1" customWidth="1"/>
    <col min="15377" max="15377" width="9.140625" style="2"/>
    <col min="15378" max="15386" width="0" style="2" hidden="1" customWidth="1"/>
    <col min="15387" max="15616" width="9.140625" style="2"/>
    <col min="15617" max="15617" width="4.7109375" style="2" customWidth="1"/>
    <col min="15618" max="15618" width="10.7109375" style="2" customWidth="1"/>
    <col min="15619" max="15619" width="50.42578125" style="2" customWidth="1"/>
    <col min="15620" max="15620" width="4.7109375" style="2" customWidth="1"/>
    <col min="15621" max="15631" width="12.7109375" style="2" customWidth="1"/>
    <col min="15632" max="15632" width="0" style="2" hidden="1" customWidth="1"/>
    <col min="15633" max="15633" width="9.140625" style="2"/>
    <col min="15634" max="15642" width="0" style="2" hidden="1" customWidth="1"/>
    <col min="15643" max="15872" width="9.140625" style="2"/>
    <col min="15873" max="15873" width="4.7109375" style="2" customWidth="1"/>
    <col min="15874" max="15874" width="10.7109375" style="2" customWidth="1"/>
    <col min="15875" max="15875" width="50.42578125" style="2" customWidth="1"/>
    <col min="15876" max="15876" width="4.7109375" style="2" customWidth="1"/>
    <col min="15877" max="15887" width="12.7109375" style="2" customWidth="1"/>
    <col min="15888" max="15888" width="0" style="2" hidden="1" customWidth="1"/>
    <col min="15889" max="15889" width="9.140625" style="2"/>
    <col min="15890" max="15898" width="0" style="2" hidden="1" customWidth="1"/>
    <col min="15899" max="16128" width="9.140625" style="2"/>
    <col min="16129" max="16129" width="4.7109375" style="2" customWidth="1"/>
    <col min="16130" max="16130" width="10.7109375" style="2" customWidth="1"/>
    <col min="16131" max="16131" width="50.42578125" style="2" customWidth="1"/>
    <col min="16132" max="16132" width="4.7109375" style="2" customWidth="1"/>
    <col min="16133" max="16143" width="12.7109375" style="2" customWidth="1"/>
    <col min="16144" max="16144" width="0" style="2" hidden="1" customWidth="1"/>
    <col min="16145" max="16145" width="9.140625" style="2"/>
    <col min="16146" max="16154" width="0" style="2" hidden="1" customWidth="1"/>
    <col min="16155" max="16384" width="9.140625" style="2"/>
  </cols>
  <sheetData>
    <row r="1" spans="1:21" x14ac:dyDescent="0.25">
      <c r="O1" s="4" t="s">
        <v>0</v>
      </c>
    </row>
    <row r="2" spans="1:21" x14ac:dyDescent="0.25">
      <c r="B2" s="5"/>
      <c r="C2" s="6"/>
      <c r="D2" s="7"/>
      <c r="O2" s="8" t="s">
        <v>1</v>
      </c>
    </row>
    <row r="4" spans="1:21" ht="20.25" x14ac:dyDescent="0.25">
      <c r="B4" s="9" t="s">
        <v>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</row>
    <row r="5" spans="1:21" ht="15" x14ac:dyDescent="0.25">
      <c r="B5" s="10" t="s">
        <v>3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spans="1:21" ht="15" x14ac:dyDescent="0.25"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21" s="13" customFormat="1" ht="20.100000000000001" customHeight="1" thickBot="1" x14ac:dyDescent="0.3">
      <c r="A7" s="1"/>
      <c r="B7" s="12" t="s">
        <v>4</v>
      </c>
      <c r="C7" s="12" t="s">
        <v>5</v>
      </c>
      <c r="D7" s="12" t="s">
        <v>6</v>
      </c>
      <c r="E7" s="12" t="s">
        <v>7</v>
      </c>
      <c r="F7" s="12" t="s">
        <v>8</v>
      </c>
      <c r="G7" s="12" t="s">
        <v>9</v>
      </c>
      <c r="H7" s="12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2" t="s">
        <v>16</v>
      </c>
      <c r="O7" s="12" t="s">
        <v>17</v>
      </c>
      <c r="P7" s="12" t="s">
        <v>18</v>
      </c>
    </row>
    <row r="8" spans="1:21" ht="20.100000000000001" customHeight="1" thickTop="1" x14ac:dyDescent="0.25">
      <c r="B8" s="14" t="s">
        <v>19</v>
      </c>
      <c r="C8" s="15"/>
      <c r="D8" s="16"/>
      <c r="E8" s="17" t="s">
        <v>20</v>
      </c>
      <c r="F8" s="18"/>
      <c r="G8" s="18"/>
      <c r="H8" s="18"/>
      <c r="I8" s="19"/>
      <c r="J8" s="19"/>
      <c r="K8" s="19"/>
      <c r="L8" s="19"/>
      <c r="M8" s="19"/>
      <c r="N8" s="19"/>
      <c r="O8" s="20"/>
      <c r="P8" s="21" t="s">
        <v>21</v>
      </c>
    </row>
    <row r="9" spans="1:21" ht="15" customHeight="1" x14ac:dyDescent="0.25">
      <c r="B9" s="22" t="s">
        <v>22</v>
      </c>
      <c r="C9" s="23" t="s">
        <v>23</v>
      </c>
      <c r="D9" s="24"/>
      <c r="E9" s="25" t="s">
        <v>24</v>
      </c>
      <c r="F9" s="26" t="s">
        <v>25</v>
      </c>
      <c r="G9" s="27" t="s">
        <v>26</v>
      </c>
      <c r="H9" s="27" t="s">
        <v>27</v>
      </c>
      <c r="I9" s="27" t="s">
        <v>28</v>
      </c>
      <c r="J9" s="27" t="s">
        <v>29</v>
      </c>
      <c r="K9" s="27" t="s">
        <v>30</v>
      </c>
      <c r="L9" s="28" t="s">
        <v>31</v>
      </c>
      <c r="M9" s="28" t="s">
        <v>32</v>
      </c>
      <c r="N9" s="28" t="s">
        <v>33</v>
      </c>
      <c r="O9" s="29" t="s">
        <v>34</v>
      </c>
      <c r="P9" s="30"/>
    </row>
    <row r="10" spans="1:21" ht="15" customHeight="1" x14ac:dyDescent="0.25">
      <c r="B10" s="31"/>
      <c r="C10" s="32"/>
      <c r="D10" s="33"/>
      <c r="E10" s="34" t="s">
        <v>35</v>
      </c>
      <c r="F10" s="35" t="s">
        <v>36</v>
      </c>
      <c r="G10" s="28" t="s">
        <v>37</v>
      </c>
      <c r="H10" s="28" t="s">
        <v>38</v>
      </c>
      <c r="I10" s="28" t="s">
        <v>39</v>
      </c>
      <c r="J10" s="28" t="s">
        <v>40</v>
      </c>
      <c r="K10" s="28" t="s">
        <v>41</v>
      </c>
      <c r="L10" s="28" t="s">
        <v>42</v>
      </c>
      <c r="M10" s="28" t="s">
        <v>43</v>
      </c>
      <c r="N10" s="28" t="s">
        <v>44</v>
      </c>
      <c r="O10" s="29" t="s">
        <v>45</v>
      </c>
      <c r="P10" s="30"/>
    </row>
    <row r="11" spans="1:21" ht="15" customHeight="1" x14ac:dyDescent="0.25">
      <c r="B11" s="31"/>
      <c r="C11" s="32"/>
      <c r="D11" s="33"/>
      <c r="E11" s="34" t="s">
        <v>46</v>
      </c>
      <c r="F11" s="28" t="s">
        <v>47</v>
      </c>
      <c r="G11" s="28" t="s">
        <v>48</v>
      </c>
      <c r="H11" s="28" t="s">
        <v>49</v>
      </c>
      <c r="I11" s="28" t="s">
        <v>50</v>
      </c>
      <c r="J11" s="28"/>
      <c r="K11" s="28"/>
      <c r="L11" s="28" t="s">
        <v>48</v>
      </c>
      <c r="M11" s="28" t="s">
        <v>48</v>
      </c>
      <c r="N11" s="28" t="s">
        <v>48</v>
      </c>
      <c r="O11" s="29" t="s">
        <v>51</v>
      </c>
      <c r="P11" s="30"/>
    </row>
    <row r="12" spans="1:21" ht="15" customHeight="1" thickBot="1" x14ac:dyDescent="0.3">
      <c r="B12" s="36"/>
      <c r="C12" s="37"/>
      <c r="D12" s="38"/>
      <c r="E12" s="39" t="s">
        <v>52</v>
      </c>
      <c r="F12" s="40" t="s">
        <v>53</v>
      </c>
      <c r="G12" s="40" t="s">
        <v>53</v>
      </c>
      <c r="H12" s="40" t="s">
        <v>53</v>
      </c>
      <c r="I12" s="40" t="s">
        <v>53</v>
      </c>
      <c r="J12" s="40" t="s">
        <v>53</v>
      </c>
      <c r="K12" s="40" t="s">
        <v>53</v>
      </c>
      <c r="L12" s="40" t="s">
        <v>53</v>
      </c>
      <c r="M12" s="40" t="s">
        <v>53</v>
      </c>
      <c r="N12" s="40" t="s">
        <v>53</v>
      </c>
      <c r="O12" s="41" t="s">
        <v>53</v>
      </c>
      <c r="P12" s="42"/>
    </row>
    <row r="13" spans="1:21" ht="13.5" thickTop="1" x14ac:dyDescent="0.25">
      <c r="A13" s="43" t="s">
        <v>54</v>
      </c>
      <c r="B13" s="44" t="s">
        <v>55</v>
      </c>
      <c r="C13" s="45" t="s">
        <v>56</v>
      </c>
      <c r="D13" s="46" t="s">
        <v>14</v>
      </c>
      <c r="E13" s="47">
        <v>4700</v>
      </c>
      <c r="F13" s="48">
        <v>900</v>
      </c>
      <c r="G13" s="48">
        <v>40</v>
      </c>
      <c r="H13" s="48"/>
      <c r="I13" s="48">
        <v>1180</v>
      </c>
      <c r="J13" s="48"/>
      <c r="K13" s="48"/>
      <c r="L13" s="48"/>
      <c r="M13" s="48">
        <f t="shared" ref="M13:M26" si="0">SUM(E13:L13)</f>
        <v>6820</v>
      </c>
      <c r="N13" s="48"/>
      <c r="O13" s="49">
        <f>SUM(M13:N13)</f>
        <v>6820</v>
      </c>
      <c r="P13" s="50">
        <v>1</v>
      </c>
    </row>
    <row r="14" spans="1:21" x14ac:dyDescent="0.25">
      <c r="A14" s="43" t="s">
        <v>57</v>
      </c>
      <c r="B14" s="44" t="s">
        <v>58</v>
      </c>
      <c r="C14" s="51" t="s">
        <v>59</v>
      </c>
      <c r="D14" s="46" t="s">
        <v>14</v>
      </c>
      <c r="E14" s="47"/>
      <c r="F14" s="48"/>
      <c r="G14" s="48">
        <v>400</v>
      </c>
      <c r="H14" s="48"/>
      <c r="I14" s="48"/>
      <c r="J14" s="48"/>
      <c r="K14" s="48"/>
      <c r="L14" s="48"/>
      <c r="M14" s="48">
        <f t="shared" si="0"/>
        <v>400</v>
      </c>
      <c r="N14" s="48"/>
      <c r="O14" s="49">
        <f>SUM(M14:N14)</f>
        <v>400</v>
      </c>
      <c r="P14" s="50"/>
      <c r="S14" s="2">
        <f>G14+F14+E14</f>
        <v>400</v>
      </c>
    </row>
    <row r="15" spans="1:21" x14ac:dyDescent="0.25">
      <c r="A15" s="43" t="s">
        <v>60</v>
      </c>
      <c r="B15" s="44" t="s">
        <v>61</v>
      </c>
      <c r="C15" s="51" t="s">
        <v>62</v>
      </c>
      <c r="D15" s="46" t="s">
        <v>14</v>
      </c>
      <c r="E15" s="47">
        <v>21771</v>
      </c>
      <c r="F15" s="48">
        <v>2939</v>
      </c>
      <c r="G15" s="48">
        <f>28909-21517</f>
        <v>7392</v>
      </c>
      <c r="H15" s="48"/>
      <c r="I15" s="48"/>
      <c r="J15" s="48">
        <v>21517</v>
      </c>
      <c r="K15" s="48"/>
      <c r="L15" s="48"/>
      <c r="M15" s="48">
        <f t="shared" si="0"/>
        <v>53619</v>
      </c>
      <c r="N15" s="48"/>
      <c r="O15" s="49">
        <f t="shared" ref="O15:O50" si="1">SUM(M15:N15)</f>
        <v>53619</v>
      </c>
      <c r="P15" s="50">
        <v>25</v>
      </c>
    </row>
    <row r="16" spans="1:21" x14ac:dyDescent="0.25">
      <c r="A16" s="43" t="s">
        <v>63</v>
      </c>
      <c r="B16" s="52" t="s">
        <v>64</v>
      </c>
      <c r="C16" s="53" t="s">
        <v>65</v>
      </c>
      <c r="D16" s="54" t="s">
        <v>14</v>
      </c>
      <c r="E16" s="55"/>
      <c r="F16" s="56"/>
      <c r="G16" s="56">
        <v>127</v>
      </c>
      <c r="H16" s="56"/>
      <c r="I16" s="56"/>
      <c r="J16" s="56"/>
      <c r="K16" s="56"/>
      <c r="L16" s="56"/>
      <c r="M16" s="56">
        <f t="shared" si="0"/>
        <v>127</v>
      </c>
      <c r="N16" s="56"/>
      <c r="O16" s="57">
        <f>SUM(M16:N16)</f>
        <v>127</v>
      </c>
      <c r="P16" s="58"/>
      <c r="U16" s="2">
        <f>G16+F16+E16</f>
        <v>127</v>
      </c>
    </row>
    <row r="17" spans="1:21" x14ac:dyDescent="0.25">
      <c r="A17" s="43" t="s">
        <v>66</v>
      </c>
      <c r="B17" s="44" t="s">
        <v>67</v>
      </c>
      <c r="C17" s="51" t="s">
        <v>68</v>
      </c>
      <c r="D17" s="46" t="s">
        <v>14</v>
      </c>
      <c r="E17" s="47"/>
      <c r="F17" s="48"/>
      <c r="G17" s="48">
        <v>1568</v>
      </c>
      <c r="H17" s="48"/>
      <c r="I17" s="48"/>
      <c r="J17" s="48"/>
      <c r="K17" s="48"/>
      <c r="L17" s="48"/>
      <c r="M17" s="48">
        <f t="shared" si="0"/>
        <v>1568</v>
      </c>
      <c r="N17" s="48"/>
      <c r="O17" s="49">
        <f t="shared" si="1"/>
        <v>1568</v>
      </c>
      <c r="P17" s="50"/>
      <c r="S17" s="2">
        <f>G17+F17+E17</f>
        <v>1568</v>
      </c>
    </row>
    <row r="18" spans="1:21" x14ac:dyDescent="0.25">
      <c r="A18" s="43" t="s">
        <v>69</v>
      </c>
      <c r="B18" s="44" t="s">
        <v>70</v>
      </c>
      <c r="C18" s="45" t="s">
        <v>71</v>
      </c>
      <c r="D18" s="46" t="s">
        <v>14</v>
      </c>
      <c r="E18" s="47">
        <v>1000</v>
      </c>
      <c r="F18" s="48">
        <v>200</v>
      </c>
      <c r="G18" s="48">
        <v>9500</v>
      </c>
      <c r="H18" s="48"/>
      <c r="I18" s="48"/>
      <c r="J18" s="48">
        <v>3000</v>
      </c>
      <c r="K18" s="48">
        <v>1000</v>
      </c>
      <c r="L18" s="48"/>
      <c r="M18" s="48">
        <f t="shared" si="0"/>
        <v>14700</v>
      </c>
      <c r="N18" s="48"/>
      <c r="O18" s="49">
        <f>SUM(M18:N18)</f>
        <v>14700</v>
      </c>
      <c r="P18" s="50">
        <v>1</v>
      </c>
      <c r="S18" s="2">
        <f>G18+F18+E18</f>
        <v>10700</v>
      </c>
    </row>
    <row r="19" spans="1:21" x14ac:dyDescent="0.25">
      <c r="A19" s="43" t="s">
        <v>72</v>
      </c>
      <c r="B19" s="44" t="s">
        <v>73</v>
      </c>
      <c r="C19" s="45" t="s">
        <v>74</v>
      </c>
      <c r="D19" s="46" t="s">
        <v>14</v>
      </c>
      <c r="E19" s="47">
        <v>100</v>
      </c>
      <c r="F19" s="48"/>
      <c r="G19" s="48">
        <v>1200</v>
      </c>
      <c r="H19" s="48"/>
      <c r="I19" s="48"/>
      <c r="J19" s="48"/>
      <c r="K19" s="48"/>
      <c r="L19" s="48"/>
      <c r="M19" s="48">
        <f t="shared" si="0"/>
        <v>1300</v>
      </c>
      <c r="N19" s="48"/>
      <c r="O19" s="49">
        <f>SUM(M19:N19)</f>
        <v>1300</v>
      </c>
      <c r="P19" s="50"/>
    </row>
    <row r="20" spans="1:21" x14ac:dyDescent="0.25">
      <c r="A20" s="43" t="s">
        <v>75</v>
      </c>
      <c r="B20" s="44" t="s">
        <v>76</v>
      </c>
      <c r="C20" s="51" t="s">
        <v>77</v>
      </c>
      <c r="D20" s="46" t="s">
        <v>78</v>
      </c>
      <c r="E20" s="47"/>
      <c r="F20" s="48"/>
      <c r="G20" s="48"/>
      <c r="H20" s="48"/>
      <c r="I20" s="48">
        <v>1056</v>
      </c>
      <c r="J20" s="48"/>
      <c r="K20" s="48"/>
      <c r="L20" s="48"/>
      <c r="M20" s="48">
        <f t="shared" si="0"/>
        <v>1056</v>
      </c>
      <c r="N20" s="48"/>
      <c r="O20" s="49">
        <f>SUM(M20:N20)</f>
        <v>1056</v>
      </c>
      <c r="P20" s="50"/>
      <c r="S20" s="2">
        <f>E20+F20</f>
        <v>0</v>
      </c>
      <c r="U20" s="2">
        <f>G20</f>
        <v>0</v>
      </c>
    </row>
    <row r="21" spans="1:21" x14ac:dyDescent="0.25">
      <c r="A21" s="43" t="s">
        <v>79</v>
      </c>
      <c r="B21" s="59" t="s">
        <v>80</v>
      </c>
      <c r="C21" s="60" t="s">
        <v>81</v>
      </c>
      <c r="D21" s="46" t="s">
        <v>14</v>
      </c>
      <c r="E21" s="47"/>
      <c r="F21" s="48"/>
      <c r="G21" s="48">
        <v>2000</v>
      </c>
      <c r="H21" s="48"/>
      <c r="I21" s="48"/>
      <c r="J21" s="48"/>
      <c r="K21" s="48"/>
      <c r="L21" s="48"/>
      <c r="M21" s="48">
        <f t="shared" si="0"/>
        <v>2000</v>
      </c>
      <c r="N21" s="48"/>
      <c r="O21" s="49">
        <f>SUM(M21:N21)</f>
        <v>2000</v>
      </c>
      <c r="P21" s="50"/>
    </row>
    <row r="22" spans="1:21" ht="13.5" thickBot="1" x14ac:dyDescent="0.3">
      <c r="A22" s="43" t="s">
        <v>82</v>
      </c>
      <c r="B22" s="44" t="s">
        <v>83</v>
      </c>
      <c r="C22" s="51" t="s">
        <v>84</v>
      </c>
      <c r="D22" s="46" t="s">
        <v>85</v>
      </c>
      <c r="E22" s="47">
        <v>3600</v>
      </c>
      <c r="F22" s="48">
        <v>900</v>
      </c>
      <c r="G22" s="48">
        <v>810</v>
      </c>
      <c r="H22" s="48"/>
      <c r="I22" s="48"/>
      <c r="J22" s="48"/>
      <c r="K22" s="48"/>
      <c r="L22" s="48"/>
      <c r="M22" s="48">
        <f t="shared" si="0"/>
        <v>5310</v>
      </c>
      <c r="N22" s="48"/>
      <c r="O22" s="49">
        <f t="shared" si="1"/>
        <v>5310</v>
      </c>
      <c r="P22" s="61">
        <v>4</v>
      </c>
    </row>
    <row r="23" spans="1:21" ht="13.5" thickTop="1" x14ac:dyDescent="0.25">
      <c r="A23" s="43" t="s">
        <v>86</v>
      </c>
      <c r="B23" s="59" t="s">
        <v>87</v>
      </c>
      <c r="C23" s="60" t="s">
        <v>88</v>
      </c>
      <c r="D23" s="46" t="s">
        <v>14</v>
      </c>
      <c r="E23" s="47">
        <v>1960</v>
      </c>
      <c r="F23" s="48">
        <v>529</v>
      </c>
      <c r="G23" s="48">
        <v>1600</v>
      </c>
      <c r="H23" s="48"/>
      <c r="I23" s="48"/>
      <c r="J23" s="48"/>
      <c r="K23" s="48"/>
      <c r="L23" s="48"/>
      <c r="M23" s="48">
        <f t="shared" si="0"/>
        <v>4089</v>
      </c>
      <c r="N23" s="48"/>
      <c r="O23" s="49">
        <f t="shared" si="1"/>
        <v>4089</v>
      </c>
      <c r="P23" s="50">
        <v>1</v>
      </c>
      <c r="S23" s="2">
        <f>E23+F23</f>
        <v>2489</v>
      </c>
      <c r="U23" s="2">
        <f>G23+F23+E23</f>
        <v>4089</v>
      </c>
    </row>
    <row r="24" spans="1:21" x14ac:dyDescent="0.25">
      <c r="A24" s="43" t="s">
        <v>89</v>
      </c>
      <c r="B24" s="44" t="s">
        <v>90</v>
      </c>
      <c r="C24" s="51" t="s">
        <v>91</v>
      </c>
      <c r="D24" s="46" t="s">
        <v>14</v>
      </c>
      <c r="E24" s="47"/>
      <c r="F24" s="48"/>
      <c r="G24" s="48"/>
      <c r="H24" s="48">
        <v>900</v>
      </c>
      <c r="I24" s="48"/>
      <c r="J24" s="48"/>
      <c r="K24" s="48"/>
      <c r="L24" s="48"/>
      <c r="M24" s="48">
        <f t="shared" si="0"/>
        <v>900</v>
      </c>
      <c r="N24" s="48"/>
      <c r="O24" s="49">
        <f t="shared" si="1"/>
        <v>900</v>
      </c>
      <c r="P24" s="50"/>
    </row>
    <row r="25" spans="1:21" x14ac:dyDescent="0.25">
      <c r="A25" s="43" t="s">
        <v>92</v>
      </c>
      <c r="B25" s="59" t="s">
        <v>93</v>
      </c>
      <c r="C25" s="60" t="s">
        <v>94</v>
      </c>
      <c r="D25" s="46" t="s">
        <v>14</v>
      </c>
      <c r="E25" s="47"/>
      <c r="F25" s="48"/>
      <c r="G25" s="48">
        <v>540</v>
      </c>
      <c r="H25" s="48"/>
      <c r="I25" s="48"/>
      <c r="J25" s="48"/>
      <c r="K25" s="48"/>
      <c r="L25" s="48"/>
      <c r="M25" s="48">
        <f t="shared" si="0"/>
        <v>540</v>
      </c>
      <c r="N25" s="48">
        <v>1038</v>
      </c>
      <c r="O25" s="49">
        <f t="shared" si="1"/>
        <v>1578</v>
      </c>
    </row>
    <row r="26" spans="1:21" ht="13.5" thickBot="1" x14ac:dyDescent="0.3">
      <c r="A26" s="43" t="s">
        <v>95</v>
      </c>
      <c r="B26" s="59" t="s">
        <v>96</v>
      </c>
      <c r="C26" s="51" t="s">
        <v>97</v>
      </c>
      <c r="D26" s="46" t="s">
        <v>14</v>
      </c>
      <c r="E26" s="47"/>
      <c r="F26" s="48"/>
      <c r="G26" s="48"/>
      <c r="H26" s="48"/>
      <c r="I26" s="48">
        <v>1000</v>
      </c>
      <c r="J26" s="48"/>
      <c r="K26" s="48"/>
      <c r="L26" s="48"/>
      <c r="M26" s="48">
        <f t="shared" si="0"/>
        <v>1000</v>
      </c>
      <c r="N26" s="48"/>
      <c r="O26" s="49">
        <f t="shared" si="1"/>
        <v>1000</v>
      </c>
    </row>
    <row r="27" spans="1:21" ht="13.5" hidden="1" thickBot="1" x14ac:dyDescent="0.3">
      <c r="A27" s="43" t="s">
        <v>98</v>
      </c>
      <c r="B27" s="44"/>
      <c r="C27" s="51"/>
      <c r="D27" s="46"/>
      <c r="E27" s="47"/>
      <c r="F27" s="48"/>
      <c r="G27" s="48"/>
      <c r="H27" s="48"/>
      <c r="I27" s="48"/>
      <c r="J27" s="48"/>
      <c r="K27" s="48"/>
      <c r="L27" s="48"/>
      <c r="M27" s="48"/>
      <c r="N27" s="48"/>
      <c r="O27" s="49">
        <f t="shared" si="1"/>
        <v>0</v>
      </c>
    </row>
    <row r="28" spans="1:21" ht="13.5" hidden="1" thickBot="1" x14ac:dyDescent="0.3">
      <c r="A28" s="43" t="s">
        <v>99</v>
      </c>
      <c r="B28" s="44"/>
      <c r="C28" s="51"/>
      <c r="D28" s="46"/>
      <c r="E28" s="47"/>
      <c r="F28" s="48"/>
      <c r="G28" s="48"/>
      <c r="H28" s="48"/>
      <c r="I28" s="48"/>
      <c r="J28" s="48"/>
      <c r="K28" s="48"/>
      <c r="L28" s="48"/>
      <c r="M28" s="48"/>
      <c r="N28" s="48"/>
      <c r="O28" s="49">
        <f t="shared" si="1"/>
        <v>0</v>
      </c>
    </row>
    <row r="29" spans="1:21" ht="13.5" hidden="1" thickBot="1" x14ac:dyDescent="0.3">
      <c r="A29" s="43" t="s">
        <v>100</v>
      </c>
      <c r="B29" s="44"/>
      <c r="C29" s="51"/>
      <c r="D29" s="46"/>
      <c r="E29" s="47"/>
      <c r="F29" s="48"/>
      <c r="G29" s="48"/>
      <c r="H29" s="48"/>
      <c r="I29" s="48"/>
      <c r="J29" s="48"/>
      <c r="K29" s="48"/>
      <c r="L29" s="48"/>
      <c r="M29" s="48"/>
      <c r="N29" s="48"/>
      <c r="O29" s="49">
        <f t="shared" si="1"/>
        <v>0</v>
      </c>
    </row>
    <row r="30" spans="1:21" ht="13.5" hidden="1" thickBot="1" x14ac:dyDescent="0.3">
      <c r="A30" s="43" t="s">
        <v>101</v>
      </c>
      <c r="B30" s="44"/>
      <c r="C30" s="51"/>
      <c r="D30" s="46"/>
      <c r="E30" s="47"/>
      <c r="F30" s="48"/>
      <c r="G30" s="48"/>
      <c r="H30" s="48"/>
      <c r="I30" s="48"/>
      <c r="J30" s="48"/>
      <c r="K30" s="48"/>
      <c r="L30" s="48"/>
      <c r="M30" s="48"/>
      <c r="N30" s="48"/>
      <c r="O30" s="49">
        <f t="shared" si="1"/>
        <v>0</v>
      </c>
    </row>
    <row r="31" spans="1:21" ht="13.5" hidden="1" thickBot="1" x14ac:dyDescent="0.3">
      <c r="A31" s="43" t="s">
        <v>102</v>
      </c>
      <c r="B31" s="44"/>
      <c r="C31" s="51"/>
      <c r="D31" s="46"/>
      <c r="E31" s="47"/>
      <c r="F31" s="48"/>
      <c r="G31" s="48"/>
      <c r="H31" s="48"/>
      <c r="I31" s="48"/>
      <c r="J31" s="48"/>
      <c r="K31" s="48"/>
      <c r="L31" s="48"/>
      <c r="M31" s="48"/>
      <c r="N31" s="48"/>
      <c r="O31" s="49">
        <f t="shared" si="1"/>
        <v>0</v>
      </c>
    </row>
    <row r="32" spans="1:21" ht="13.5" hidden="1" thickBot="1" x14ac:dyDescent="0.3">
      <c r="A32" s="43" t="s">
        <v>103</v>
      </c>
      <c r="B32" s="44"/>
      <c r="C32" s="51"/>
      <c r="D32" s="46"/>
      <c r="E32" s="47"/>
      <c r="F32" s="48"/>
      <c r="G32" s="48"/>
      <c r="H32" s="48"/>
      <c r="I32" s="48"/>
      <c r="J32" s="48"/>
      <c r="K32" s="48"/>
      <c r="L32" s="48"/>
      <c r="M32" s="48"/>
      <c r="N32" s="48"/>
      <c r="O32" s="49">
        <f t="shared" si="1"/>
        <v>0</v>
      </c>
    </row>
    <row r="33" spans="1:15" ht="13.5" hidden="1" thickBot="1" x14ac:dyDescent="0.3">
      <c r="A33" s="43" t="s">
        <v>104</v>
      </c>
      <c r="B33" s="44"/>
      <c r="C33" s="51"/>
      <c r="D33" s="46"/>
      <c r="E33" s="47"/>
      <c r="F33" s="48"/>
      <c r="G33" s="48"/>
      <c r="H33" s="48"/>
      <c r="I33" s="48"/>
      <c r="J33" s="48"/>
      <c r="K33" s="48"/>
      <c r="L33" s="48"/>
      <c r="M33" s="48"/>
      <c r="N33" s="48"/>
      <c r="O33" s="49">
        <f t="shared" si="1"/>
        <v>0</v>
      </c>
    </row>
    <row r="34" spans="1:15" ht="13.5" hidden="1" thickBot="1" x14ac:dyDescent="0.3">
      <c r="A34" s="43" t="s">
        <v>105</v>
      </c>
      <c r="B34" s="44"/>
      <c r="C34" s="51"/>
      <c r="D34" s="46"/>
      <c r="E34" s="47"/>
      <c r="F34" s="48"/>
      <c r="G34" s="48"/>
      <c r="H34" s="48"/>
      <c r="I34" s="48"/>
      <c r="J34" s="48"/>
      <c r="K34" s="48"/>
      <c r="L34" s="48"/>
      <c r="M34" s="48"/>
      <c r="N34" s="48"/>
      <c r="O34" s="49">
        <f t="shared" si="1"/>
        <v>0</v>
      </c>
    </row>
    <row r="35" spans="1:15" ht="13.5" hidden="1" thickBot="1" x14ac:dyDescent="0.3">
      <c r="A35" s="43" t="s">
        <v>106</v>
      </c>
      <c r="B35" s="44"/>
      <c r="C35" s="51"/>
      <c r="D35" s="46"/>
      <c r="E35" s="47"/>
      <c r="F35" s="48"/>
      <c r="G35" s="48"/>
      <c r="H35" s="48"/>
      <c r="I35" s="48"/>
      <c r="J35" s="48"/>
      <c r="K35" s="48"/>
      <c r="L35" s="48"/>
      <c r="M35" s="48"/>
      <c r="N35" s="48"/>
      <c r="O35" s="62">
        <f t="shared" si="1"/>
        <v>0</v>
      </c>
    </row>
    <row r="36" spans="1:15" ht="13.5" hidden="1" thickBot="1" x14ac:dyDescent="0.3">
      <c r="A36" s="43" t="s">
        <v>107</v>
      </c>
      <c r="B36" s="44"/>
      <c r="C36" s="51"/>
      <c r="D36" s="46"/>
      <c r="E36" s="47"/>
      <c r="F36" s="48"/>
      <c r="G36" s="48"/>
      <c r="H36" s="48"/>
      <c r="I36" s="48"/>
      <c r="J36" s="48"/>
      <c r="K36" s="48"/>
      <c r="L36" s="48"/>
      <c r="M36" s="48"/>
      <c r="N36" s="48"/>
      <c r="O36" s="62">
        <f t="shared" si="1"/>
        <v>0</v>
      </c>
    </row>
    <row r="37" spans="1:15" ht="13.5" hidden="1" thickBot="1" x14ac:dyDescent="0.3">
      <c r="A37" s="43" t="s">
        <v>108</v>
      </c>
      <c r="B37" s="44"/>
      <c r="C37" s="51"/>
      <c r="D37" s="46"/>
      <c r="E37" s="47"/>
      <c r="F37" s="48"/>
      <c r="G37" s="48"/>
      <c r="H37" s="48"/>
      <c r="I37" s="48"/>
      <c r="J37" s="48"/>
      <c r="K37" s="48"/>
      <c r="L37" s="48"/>
      <c r="M37" s="48"/>
      <c r="N37" s="48"/>
      <c r="O37" s="62">
        <f t="shared" si="1"/>
        <v>0</v>
      </c>
    </row>
    <row r="38" spans="1:15" ht="13.5" hidden="1" thickBot="1" x14ac:dyDescent="0.3">
      <c r="A38" s="43" t="s">
        <v>109</v>
      </c>
      <c r="B38" s="44"/>
      <c r="C38" s="51"/>
      <c r="D38" s="46"/>
      <c r="E38" s="47"/>
      <c r="F38" s="48"/>
      <c r="G38" s="48"/>
      <c r="H38" s="48"/>
      <c r="I38" s="48"/>
      <c r="J38" s="48"/>
      <c r="K38" s="48"/>
      <c r="L38" s="48"/>
      <c r="M38" s="48"/>
      <c r="N38" s="48"/>
      <c r="O38" s="62">
        <f t="shared" si="1"/>
        <v>0</v>
      </c>
    </row>
    <row r="39" spans="1:15" ht="13.5" hidden="1" thickBot="1" x14ac:dyDescent="0.3">
      <c r="A39" s="43" t="s">
        <v>110</v>
      </c>
      <c r="B39" s="44"/>
      <c r="C39" s="51"/>
      <c r="D39" s="46"/>
      <c r="E39" s="47"/>
      <c r="F39" s="48"/>
      <c r="G39" s="48"/>
      <c r="H39" s="48"/>
      <c r="I39" s="48"/>
      <c r="J39" s="48"/>
      <c r="K39" s="48"/>
      <c r="L39" s="48"/>
      <c r="M39" s="48"/>
      <c r="N39" s="48"/>
      <c r="O39" s="62">
        <f t="shared" si="1"/>
        <v>0</v>
      </c>
    </row>
    <row r="40" spans="1:15" ht="13.5" hidden="1" thickBot="1" x14ac:dyDescent="0.3">
      <c r="A40" s="43" t="s">
        <v>111</v>
      </c>
      <c r="B40" s="44"/>
      <c r="C40" s="51"/>
      <c r="D40" s="46"/>
      <c r="E40" s="47"/>
      <c r="F40" s="48"/>
      <c r="G40" s="48"/>
      <c r="H40" s="48"/>
      <c r="I40" s="48"/>
      <c r="J40" s="48"/>
      <c r="K40" s="48"/>
      <c r="L40" s="48"/>
      <c r="M40" s="48"/>
      <c r="N40" s="48"/>
      <c r="O40" s="62">
        <f t="shared" si="1"/>
        <v>0</v>
      </c>
    </row>
    <row r="41" spans="1:15" ht="13.5" hidden="1" thickBot="1" x14ac:dyDescent="0.3">
      <c r="A41" s="43" t="s">
        <v>112</v>
      </c>
      <c r="B41" s="44"/>
      <c r="C41" s="51"/>
      <c r="D41" s="46"/>
      <c r="E41" s="47"/>
      <c r="F41" s="48"/>
      <c r="G41" s="48"/>
      <c r="H41" s="48"/>
      <c r="I41" s="48"/>
      <c r="J41" s="48"/>
      <c r="K41" s="48"/>
      <c r="L41" s="48"/>
      <c r="M41" s="48"/>
      <c r="N41" s="48"/>
      <c r="O41" s="62">
        <f t="shared" si="1"/>
        <v>0</v>
      </c>
    </row>
    <row r="42" spans="1:15" ht="13.5" hidden="1" thickBot="1" x14ac:dyDescent="0.3">
      <c r="A42" s="43" t="s">
        <v>113</v>
      </c>
      <c r="B42" s="44"/>
      <c r="C42" s="51"/>
      <c r="D42" s="46"/>
      <c r="E42" s="47"/>
      <c r="F42" s="48"/>
      <c r="G42" s="48"/>
      <c r="H42" s="48"/>
      <c r="I42" s="48"/>
      <c r="J42" s="48"/>
      <c r="K42" s="48"/>
      <c r="L42" s="48"/>
      <c r="M42" s="48"/>
      <c r="N42" s="48"/>
      <c r="O42" s="62">
        <f t="shared" si="1"/>
        <v>0</v>
      </c>
    </row>
    <row r="43" spans="1:15" ht="13.5" hidden="1" thickBot="1" x14ac:dyDescent="0.3">
      <c r="A43" s="43" t="s">
        <v>114</v>
      </c>
      <c r="B43" s="44"/>
      <c r="C43" s="51"/>
      <c r="D43" s="46"/>
      <c r="E43" s="47"/>
      <c r="F43" s="48"/>
      <c r="G43" s="48"/>
      <c r="H43" s="48"/>
      <c r="I43" s="48"/>
      <c r="J43" s="48"/>
      <c r="K43" s="48"/>
      <c r="L43" s="48"/>
      <c r="M43" s="48"/>
      <c r="N43" s="48"/>
      <c r="O43" s="62">
        <f t="shared" si="1"/>
        <v>0</v>
      </c>
    </row>
    <row r="44" spans="1:15" ht="13.5" hidden="1" thickBot="1" x14ac:dyDescent="0.3">
      <c r="A44" s="43" t="s">
        <v>115</v>
      </c>
      <c r="B44" s="44"/>
      <c r="C44" s="51"/>
      <c r="D44" s="46"/>
      <c r="E44" s="47"/>
      <c r="F44" s="48"/>
      <c r="G44" s="48"/>
      <c r="H44" s="48"/>
      <c r="I44" s="48"/>
      <c r="J44" s="48"/>
      <c r="K44" s="48"/>
      <c r="L44" s="48"/>
      <c r="M44" s="48"/>
      <c r="N44" s="48"/>
      <c r="O44" s="62">
        <f t="shared" si="1"/>
        <v>0</v>
      </c>
    </row>
    <row r="45" spans="1:15" ht="13.5" hidden="1" thickBot="1" x14ac:dyDescent="0.3">
      <c r="A45" s="43" t="s">
        <v>116</v>
      </c>
      <c r="B45" s="44"/>
      <c r="C45" s="51"/>
      <c r="D45" s="46"/>
      <c r="E45" s="47"/>
      <c r="F45" s="48"/>
      <c r="G45" s="48"/>
      <c r="H45" s="48"/>
      <c r="I45" s="48"/>
      <c r="J45" s="48"/>
      <c r="K45" s="48"/>
      <c r="L45" s="48"/>
      <c r="M45" s="48"/>
      <c r="N45" s="48"/>
      <c r="O45" s="62">
        <f t="shared" si="1"/>
        <v>0</v>
      </c>
    </row>
    <row r="46" spans="1:15" ht="13.5" hidden="1" thickBot="1" x14ac:dyDescent="0.3">
      <c r="A46" s="43" t="s">
        <v>117</v>
      </c>
      <c r="B46" s="44"/>
      <c r="C46" s="51"/>
      <c r="D46" s="46"/>
      <c r="E46" s="47"/>
      <c r="F46" s="48"/>
      <c r="G46" s="48"/>
      <c r="H46" s="48"/>
      <c r="I46" s="48"/>
      <c r="J46" s="48"/>
      <c r="K46" s="48"/>
      <c r="L46" s="48"/>
      <c r="M46" s="48"/>
      <c r="N46" s="48"/>
      <c r="O46" s="62">
        <f t="shared" si="1"/>
        <v>0</v>
      </c>
    </row>
    <row r="47" spans="1:15" ht="13.5" hidden="1" thickBot="1" x14ac:dyDescent="0.3">
      <c r="A47" s="43" t="s">
        <v>118</v>
      </c>
      <c r="B47" s="63"/>
      <c r="C47" s="49"/>
      <c r="D47" s="46"/>
      <c r="E47" s="47"/>
      <c r="F47" s="48"/>
      <c r="G47" s="48"/>
      <c r="H47" s="48"/>
      <c r="I47" s="48"/>
      <c r="J47" s="48"/>
      <c r="K47" s="48"/>
      <c r="L47" s="48"/>
      <c r="M47" s="48"/>
      <c r="N47" s="48"/>
      <c r="O47" s="62">
        <f t="shared" si="1"/>
        <v>0</v>
      </c>
    </row>
    <row r="48" spans="1:15" ht="13.5" hidden="1" thickBot="1" x14ac:dyDescent="0.3">
      <c r="A48" s="43" t="s">
        <v>119</v>
      </c>
      <c r="B48" s="63"/>
      <c r="C48" s="49"/>
      <c r="D48" s="46"/>
      <c r="E48" s="47"/>
      <c r="F48" s="48"/>
      <c r="G48" s="48"/>
      <c r="H48" s="48"/>
      <c r="I48" s="48"/>
      <c r="J48" s="48"/>
      <c r="K48" s="48"/>
      <c r="L48" s="48"/>
      <c r="M48" s="48"/>
      <c r="N48" s="48"/>
      <c r="O48" s="62">
        <f t="shared" si="1"/>
        <v>0</v>
      </c>
    </row>
    <row r="49" spans="1:18" ht="13.5" hidden="1" thickBot="1" x14ac:dyDescent="0.3">
      <c r="A49" s="43" t="s">
        <v>120</v>
      </c>
      <c r="B49" s="64"/>
      <c r="C49" s="49"/>
      <c r="D49" s="65"/>
      <c r="E49" s="66"/>
      <c r="F49" s="67"/>
      <c r="G49" s="67"/>
      <c r="H49" s="67"/>
      <c r="I49" s="67"/>
      <c r="J49" s="67"/>
      <c r="K49" s="67"/>
      <c r="L49" s="67"/>
      <c r="M49" s="67"/>
      <c r="N49" s="48"/>
      <c r="O49" s="62">
        <f t="shared" si="1"/>
        <v>0</v>
      </c>
    </row>
    <row r="50" spans="1:18" ht="13.5" hidden="1" thickBot="1" x14ac:dyDescent="0.3">
      <c r="A50" s="43" t="s">
        <v>121</v>
      </c>
      <c r="B50" s="64"/>
      <c r="C50" s="62"/>
      <c r="D50" s="65"/>
      <c r="E50" s="66"/>
      <c r="F50" s="67"/>
      <c r="G50" s="67"/>
      <c r="H50" s="67"/>
      <c r="I50" s="67"/>
      <c r="J50" s="67"/>
      <c r="K50" s="67"/>
      <c r="L50" s="67"/>
      <c r="M50" s="67"/>
      <c r="N50" s="48"/>
      <c r="O50" s="62">
        <f t="shared" si="1"/>
        <v>0</v>
      </c>
    </row>
    <row r="51" spans="1:18" ht="13.5" thickTop="1" x14ac:dyDescent="0.25">
      <c r="A51" s="68">
        <v>16</v>
      </c>
      <c r="B51" s="69" t="s">
        <v>122</v>
      </c>
      <c r="C51" s="70"/>
      <c r="D51" s="71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3"/>
    </row>
    <row r="52" spans="1:18" ht="13.5" thickBot="1" x14ac:dyDescent="0.3">
      <c r="A52" s="68"/>
      <c r="B52" s="74"/>
      <c r="C52" s="75"/>
      <c r="D52" s="76"/>
      <c r="E52" s="77">
        <f t="shared" ref="E52:O52" si="2">SUM(E13:E50)</f>
        <v>33131</v>
      </c>
      <c r="F52" s="77">
        <f t="shared" si="2"/>
        <v>5468</v>
      </c>
      <c r="G52" s="77">
        <f t="shared" si="2"/>
        <v>25177</v>
      </c>
      <c r="H52" s="77">
        <f t="shared" si="2"/>
        <v>900</v>
      </c>
      <c r="I52" s="77">
        <f t="shared" si="2"/>
        <v>3236</v>
      </c>
      <c r="J52" s="77">
        <f t="shared" si="2"/>
        <v>24517</v>
      </c>
      <c r="K52" s="77">
        <f t="shared" si="2"/>
        <v>1000</v>
      </c>
      <c r="L52" s="77">
        <f t="shared" si="2"/>
        <v>0</v>
      </c>
      <c r="M52" s="77">
        <f t="shared" si="2"/>
        <v>93429</v>
      </c>
      <c r="N52" s="77">
        <f t="shared" si="2"/>
        <v>1038</v>
      </c>
      <c r="O52" s="77">
        <f t="shared" si="2"/>
        <v>94467</v>
      </c>
      <c r="P52" s="78">
        <f>SUM(P13:P22)</f>
        <v>31</v>
      </c>
      <c r="R52" s="2" t="e">
        <f>SUM(#REF!)</f>
        <v>#REF!</v>
      </c>
    </row>
    <row r="53" spans="1:18" ht="13.5" thickTop="1" x14ac:dyDescent="0.25"/>
    <row r="54" spans="1:18" x14ac:dyDescent="0.25">
      <c r="A54" s="79" t="s">
        <v>14</v>
      </c>
      <c r="B54" s="80" t="s">
        <v>123</v>
      </c>
    </row>
    <row r="55" spans="1:18" x14ac:dyDescent="0.25">
      <c r="A55" s="79" t="s">
        <v>85</v>
      </c>
      <c r="B55" s="80" t="s">
        <v>124</v>
      </c>
    </row>
  </sheetData>
  <mergeCells count="9">
    <mergeCell ref="A51:A52"/>
    <mergeCell ref="B51:C52"/>
    <mergeCell ref="B2:C2"/>
    <mergeCell ref="B4:P4"/>
    <mergeCell ref="B5:P5"/>
    <mergeCell ref="B8:C8"/>
    <mergeCell ref="P8:P12"/>
    <mergeCell ref="B9:B11"/>
    <mergeCell ref="C9:C11"/>
  </mergeCells>
  <printOptions horizontalCentered="1" verticalCentered="1"/>
  <pageMargins left="0.11811023622047245" right="0.11811023622047245" top="0.15748031496062992" bottom="0.19685039370078741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Kiadások</vt:lpstr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2016-02-26T12:51:15Z</dcterms:modified>
</cp:coreProperties>
</file>