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<sst xmlns="http://schemas.openxmlformats.org/spreadsheetml/2006/main" count="67" uniqueCount="67">
  <si>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</si>
  <si>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</si>
  <si>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</si>
  <si>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</si>
  <si>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</si>
  <si>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</si>
  <si>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</si>
  <si>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</si>
  <si>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</si>
  <si>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</si>
  <si>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</si>
  <si>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</si>
  <si>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</si>
  <si>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</si>
  <si>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</si>
  <si>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</si>
  <si>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</si>
  <si>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3.</t>
  </si>
  <si>
    <t>4.</t>
  </si>
  <si>
    <t>5.</t>
  </si>
  <si>
    <t>6.</t>
  </si>
  <si>
    <t>7.</t>
  </si>
  <si>
    <t>8.</t>
  </si>
  <si>
    <t>Finanszírozási bevételek</t>
  </si>
  <si>
    <t>9.</t>
  </si>
  <si>
    <t>10.</t>
  </si>
  <si>
    <t>11.</t>
  </si>
  <si>
    <t>12.</t>
  </si>
  <si>
    <t>Bevételek összesen:</t>
  </si>
  <si>
    <t>13.</t>
  </si>
  <si>
    <t>Kiadások</t>
  </si>
  <si>
    <t>14.</t>
  </si>
  <si>
    <t>Személyi juttatások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</si>
  <si>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</si>
  <si>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</si>
  <si>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</si>
  <si>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</si>
  <si>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</si>
  <si>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</si>
  <si>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</si>
  <si>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</si>
  <si>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</si>
  <si>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Finanszírozási kiadások</t>
  </si>
  <si>
    <t>24.</t>
  </si>
  <si>
    <t>Kiadások összesen:</t>
  </si>
  <si>
    <t>Egyenleg</t>
  </si>
  <si>
    <t>Ezer forintban !</t>
  </si>
  <si>
    <t>Sor-szám</t>
  </si>
  <si>
    <t>Közhatalmi bevételek</t>
  </si>
  <si>
    <t>Felhalmozási bevételek</t>
  </si>
  <si>
    <t>Munkaadókat terhelő járulékok és szociális hozzájárulási adó</t>
  </si>
  <si>
    <t>Dologi  kiadások</t>
  </si>
  <si>
    <t>Ellátottak pénzbeli juttatásai</t>
  </si>
  <si>
    <t xml:space="preserve"> Egyéb működési célú kiadások</t>
  </si>
  <si>
    <t>Beruházások</t>
  </si>
  <si>
    <t>Felújítások</t>
  </si>
  <si>
    <t>Egyéb felhalmozási kiadások</t>
  </si>
  <si>
    <t>Önkormányzatok működési támogatásai</t>
  </si>
  <si>
    <t>Működési célú támogatások ÁH-on belül</t>
  </si>
  <si>
    <t>Felhalmozási célú támogatások ÁH-on belül</t>
  </si>
  <si>
    <t>Működési bevételek</t>
  </si>
  <si>
    <t>Működési célú átvett pénzeszközök</t>
  </si>
  <si>
    <t>Felhalmozási célú átvett pénzeszközök</t>
  </si>
  <si>
    <t>Tartalékok</t>
  </si>
  <si>
    <t>Összesített egyenleg</t>
  </si>
  <si>
    <t>21. táblázat</t>
  </si>
  <si>
    <t>Jászberény Város Önkormányzatának 2020. évi előirányzat-felhasználási  ütemterve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</si>
</sst>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5">
    <font>
      <sz val="10"/>
      <name val="Arial"/>
      <family val="0"/>
    </font>
    <font>
      <b/>
      <sz val="9"/>
      <name val="Times New Roman CE"/>
      <family val="0"/>
    </font>
    <font>
      <sz val="12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Times New Roman CE"/>
      <family val="1"/>
    </font>
    <font>
      <sz val="10"/>
      <name val="Times New Roman CE"/>
      <family val="0"/>
    </font>
    <font>
      <b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54" applyFont="1" applyFill="1" applyBorder="1" applyAlignment="1" applyProtection="1">
      <alignment horizontal="center" vertical="center" wrapText="1"/>
      <protection/>
    </xf>
    <xf numFmtId="0" fontId="1" fillId="0" borderId="11" xfId="54" applyFont="1" applyFill="1" applyBorder="1" applyAlignment="1" applyProtection="1">
      <alignment horizontal="center" vertical="center"/>
      <protection/>
    </xf>
    <xf numFmtId="0" fontId="1" fillId="0" borderId="12" xfId="54" applyFont="1" applyFill="1" applyBorder="1" applyAlignment="1" applyProtection="1">
      <alignment horizontal="center" vertical="center"/>
      <protection/>
    </xf>
    <xf numFmtId="0" fontId="3" fillId="0" borderId="13" xfId="54" applyFont="1" applyFill="1" applyBorder="1" applyAlignment="1" applyProtection="1">
      <alignment horizontal="left" vertical="center" indent="1"/>
      <protection/>
    </xf>
    <xf numFmtId="0" fontId="3" fillId="0" borderId="14" xfId="54" applyFont="1" applyFill="1" applyBorder="1" applyAlignment="1" applyProtection="1">
      <alignment horizontal="left" vertical="center" indent="1"/>
      <protection/>
    </xf>
    <xf numFmtId="164" fontId="3" fillId="0" borderId="15" xfId="54" applyNumberFormat="1" applyFont="1" applyFill="1" applyBorder="1" applyAlignment="1" applyProtection="1">
      <alignment vertical="center"/>
      <protection locked="0"/>
    </xf>
    <xf numFmtId="0" fontId="3" fillId="0" borderId="16" xfId="54" applyFont="1" applyFill="1" applyBorder="1" applyAlignment="1" applyProtection="1">
      <alignment horizontal="left" vertical="center" indent="1"/>
      <protection/>
    </xf>
    <xf numFmtId="164" fontId="3" fillId="0" borderId="17" xfId="54" applyNumberFormat="1" applyFont="1" applyFill="1" applyBorder="1" applyAlignment="1" applyProtection="1">
      <alignment vertical="center"/>
      <protection locked="0"/>
    </xf>
    <xf numFmtId="164" fontId="3" fillId="0" borderId="18" xfId="54" applyNumberFormat="1" applyFont="1" applyFill="1" applyBorder="1" applyAlignment="1" applyProtection="1">
      <alignment vertical="center"/>
      <protection/>
    </xf>
    <xf numFmtId="164" fontId="3" fillId="0" borderId="19" xfId="54" applyNumberFormat="1" applyFont="1" applyFill="1" applyBorder="1" applyAlignment="1" applyProtection="1">
      <alignment vertical="center"/>
      <protection locked="0"/>
    </xf>
    <xf numFmtId="164" fontId="3" fillId="0" borderId="20" xfId="54" applyNumberFormat="1" applyFont="1" applyFill="1" applyBorder="1" applyAlignment="1" applyProtection="1">
      <alignment vertical="center"/>
      <protection/>
    </xf>
    <xf numFmtId="0" fontId="1" fillId="0" borderId="21" xfId="54" applyFont="1" applyFill="1" applyBorder="1" applyAlignment="1" applyProtection="1">
      <alignment horizontal="left" vertical="center" indent="1"/>
      <protection/>
    </xf>
    <xf numFmtId="164" fontId="5" fillId="0" borderId="21" xfId="54" applyNumberFormat="1" applyFont="1" applyFill="1" applyBorder="1" applyAlignment="1" applyProtection="1">
      <alignment vertical="center"/>
      <protection/>
    </xf>
    <xf numFmtId="164" fontId="5" fillId="0" borderId="22" xfId="54" applyNumberFormat="1" applyFont="1" applyFill="1" applyBorder="1" applyAlignment="1" applyProtection="1">
      <alignment vertical="center"/>
      <protection/>
    </xf>
    <xf numFmtId="0" fontId="3" fillId="0" borderId="23" xfId="54" applyFont="1" applyFill="1" applyBorder="1" applyAlignment="1" applyProtection="1">
      <alignment horizontal="left" vertical="center" indent="1"/>
      <protection/>
    </xf>
    <xf numFmtId="0" fontId="2" fillId="0" borderId="0" xfId="54" applyFill="1" applyProtection="1">
      <alignment/>
      <protection locked="0"/>
    </xf>
    <xf numFmtId="0" fontId="2" fillId="0" borderId="0" xfId="54" applyFill="1" applyProtection="1">
      <alignment/>
      <protection/>
    </xf>
    <xf numFmtId="0" fontId="8" fillId="0" borderId="0" xfId="0" applyFont="1" applyFill="1" applyAlignment="1">
      <alignment horizontal="right"/>
    </xf>
    <xf numFmtId="164" fontId="3" fillId="0" borderId="24" xfId="54" applyNumberFormat="1" applyFont="1" applyFill="1" applyBorder="1" applyAlignment="1" applyProtection="1">
      <alignment vertical="center"/>
      <protection/>
    </xf>
    <xf numFmtId="0" fontId="3" fillId="0" borderId="17" xfId="54" applyFont="1" applyFill="1" applyBorder="1" applyAlignment="1" applyProtection="1">
      <alignment horizontal="left" vertical="center" indent="1"/>
      <protection/>
    </xf>
    <xf numFmtId="0" fontId="3" fillId="0" borderId="19" xfId="54" applyFont="1" applyFill="1" applyBorder="1" applyAlignment="1" applyProtection="1">
      <alignment horizontal="left" vertical="center" wrapText="1" indent="1"/>
      <protection/>
    </xf>
    <xf numFmtId="0" fontId="3" fillId="0" borderId="17" xfId="54" applyFont="1" applyFill="1" applyBorder="1" applyAlignment="1" applyProtection="1">
      <alignment horizontal="left" vertical="center" wrapText="1" indent="1"/>
      <protection/>
    </xf>
    <xf numFmtId="0" fontId="3" fillId="0" borderId="19" xfId="54" applyFont="1" applyFill="1" applyBorder="1" applyAlignment="1" applyProtection="1">
      <alignment horizontal="left" vertical="center" indent="1"/>
      <protection/>
    </xf>
    <xf numFmtId="0" fontId="3" fillId="0" borderId="15" xfId="54" applyFont="1" applyFill="1" applyBorder="1" applyAlignment="1" applyProtection="1">
      <alignment horizontal="left" vertical="center" wrapText="1" indent="1"/>
      <protection/>
    </xf>
    <xf numFmtId="0" fontId="0" fillId="0" borderId="0" xfId="0" applyFont="1" applyAlignment="1">
      <alignment/>
    </xf>
    <xf numFmtId="0" fontId="3" fillId="0" borderId="25" xfId="54" applyFont="1" applyFill="1" applyBorder="1" applyAlignment="1" applyProtection="1">
      <alignment horizontal="left" vertical="center" indent="1"/>
      <protection/>
    </xf>
    <xf numFmtId="0" fontId="1" fillId="0" borderId="11" xfId="54" applyFont="1" applyFill="1" applyBorder="1" applyAlignment="1" applyProtection="1">
      <alignment horizontal="left" indent="1"/>
      <protection/>
    </xf>
    <xf numFmtId="164" fontId="5" fillId="0" borderId="11" xfId="54" applyNumberFormat="1" applyFont="1" applyFill="1" applyBorder="1" applyProtection="1">
      <alignment/>
      <protection/>
    </xf>
    <xf numFmtId="164" fontId="5" fillId="0" borderId="12" xfId="54" applyNumberFormat="1" applyFont="1" applyFill="1" applyBorder="1" applyProtection="1">
      <alignment/>
      <protection/>
    </xf>
    <xf numFmtId="0" fontId="9" fillId="0" borderId="26" xfId="54" applyFont="1" applyFill="1" applyBorder="1" applyProtection="1">
      <alignment/>
      <protection/>
    </xf>
    <xf numFmtId="0" fontId="10" fillId="0" borderId="27" xfId="54" applyFont="1" applyFill="1" applyBorder="1" applyProtection="1">
      <alignment/>
      <protection locked="0"/>
    </xf>
    <xf numFmtId="164" fontId="10" fillId="0" borderId="27" xfId="54" applyNumberFormat="1" applyFont="1" applyFill="1" applyBorder="1" applyProtection="1">
      <alignment/>
      <protection locked="0"/>
    </xf>
    <xf numFmtId="164" fontId="5" fillId="0" borderId="28" xfId="54" applyNumberFormat="1" applyFont="1" applyFill="1" applyBorder="1" applyAlignment="1" applyProtection="1">
      <alignment vertical="center"/>
      <protection/>
    </xf>
    <xf numFmtId="164" fontId="5" fillId="0" borderId="28" xfId="54" applyNumberFormat="1" applyFont="1" applyFill="1" applyBorder="1" applyProtection="1">
      <alignment/>
      <protection/>
    </xf>
    <xf numFmtId="164" fontId="0" fillId="0" borderId="0" xfId="0" applyNumberFormat="1" applyAlignment="1">
      <alignment/>
    </xf>
    <xf numFmtId="0" fontId="4" fillId="0" borderId="29" xfId="54" applyFont="1" applyFill="1" applyBorder="1" applyAlignment="1" applyProtection="1">
      <alignment horizontal="left" vertical="center" indent="1"/>
      <protection/>
    </xf>
    <xf numFmtId="0" fontId="4" fillId="0" borderId="30" xfId="54" applyFont="1" applyFill="1" applyBorder="1" applyAlignment="1" applyProtection="1">
      <alignment horizontal="left" vertical="center" indent="1"/>
      <protection/>
    </xf>
    <xf numFmtId="0" fontId="4" fillId="0" borderId="31" xfId="54" applyFont="1" applyFill="1" applyBorder="1" applyAlignment="1" applyProtection="1">
      <alignment horizontal="left" vertical="center" indent="1"/>
      <protection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0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1" width="4.7109375" style="0" customWidth="1"/>
    <col min="2" max="2" width="26.140625" style="0" customWidth="1"/>
    <col min="3" max="3" width="9.28125" style="0" customWidth="1"/>
    <col min="4" max="4" width="9.421875" style="0" customWidth="1"/>
    <col min="5" max="5" width="9.8515625" style="0" customWidth="1"/>
    <col min="6" max="6" width="9.140625" style="0" customWidth="1"/>
    <col min="7" max="7" width="9.28125" style="0" customWidth="1"/>
    <col min="8" max="9" width="9.140625" style="0" customWidth="1"/>
    <col min="10" max="10" width="7.7109375" style="0" customWidth="1"/>
    <col min="11" max="11" width="9.57421875" style="0" customWidth="1"/>
    <col min="12" max="12" width="8.28125" style="0" customWidth="1"/>
    <col min="13" max="13" width="7.8515625" style="0" customWidth="1"/>
  </cols>
  <sheetData>
    <row r="2" spans="1:15" ht="15.75">
      <c r="A2" s="39" t="s">
        <v>66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4:15" ht="12.75">
      <c r="N3" s="40" t="s">
        <v>65</v>
      </c>
      <c r="O3" s="40"/>
    </row>
    <row r="4" spans="1:15" ht="16.5" thickBot="1">
      <c r="A4" s="1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8" t="s">
        <v>46</v>
      </c>
    </row>
    <row r="5" spans="1:15" ht="36.75" thickBot="1">
      <c r="A5" s="1" t="s">
        <v>47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3" t="s">
        <v>13</v>
      </c>
    </row>
    <row r="6" spans="1:15" ht="13.5" thickBot="1">
      <c r="A6" s="4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</row>
    <row r="7" spans="1:17" ht="22.5">
      <c r="A7" s="5" t="s">
        <v>16</v>
      </c>
      <c r="B7" s="24" t="s">
        <v>57</v>
      </c>
      <c r="C7" s="6">
        <v>101454</v>
      </c>
      <c r="D7" s="6">
        <v>101454</v>
      </c>
      <c r="E7" s="6">
        <v>101454</v>
      </c>
      <c r="F7" s="6">
        <v>101454</v>
      </c>
      <c r="G7" s="6">
        <v>101454</v>
      </c>
      <c r="H7" s="6">
        <v>101454</v>
      </c>
      <c r="I7" s="6">
        <v>101454</v>
      </c>
      <c r="J7" s="6">
        <v>101454</v>
      </c>
      <c r="K7" s="6">
        <v>101454</v>
      </c>
      <c r="L7" s="6">
        <v>101454</v>
      </c>
      <c r="M7" s="6">
        <v>101454</v>
      </c>
      <c r="N7" s="6">
        <v>101455</v>
      </c>
      <c r="O7" s="19">
        <f aca="true" t="shared" si="0" ref="O7:O28">SUM(C7:N7)</f>
        <v>1217449</v>
      </c>
      <c r="Q7" s="35"/>
    </row>
    <row r="8" spans="1:17" ht="22.5">
      <c r="A8" s="7" t="s">
        <v>17</v>
      </c>
      <c r="B8" s="22" t="s">
        <v>58</v>
      </c>
      <c r="C8" s="8">
        <v>20503</v>
      </c>
      <c r="D8" s="8">
        <v>20503</v>
      </c>
      <c r="E8" s="8">
        <v>20503</v>
      </c>
      <c r="F8" s="8">
        <v>20503</v>
      </c>
      <c r="G8" s="8">
        <v>20503</v>
      </c>
      <c r="H8" s="8">
        <v>20503</v>
      </c>
      <c r="I8" s="8">
        <v>20503</v>
      </c>
      <c r="J8" s="8">
        <v>20503</v>
      </c>
      <c r="K8" s="8">
        <v>20503</v>
      </c>
      <c r="L8" s="8">
        <v>20503</v>
      </c>
      <c r="M8" s="8">
        <v>20503</v>
      </c>
      <c r="N8" s="8">
        <v>20508</v>
      </c>
      <c r="O8" s="9">
        <f t="shared" si="0"/>
        <v>246041</v>
      </c>
      <c r="Q8" s="35"/>
    </row>
    <row r="9" spans="1:17" ht="22.5">
      <c r="A9" s="7" t="s">
        <v>18</v>
      </c>
      <c r="B9" s="21" t="s">
        <v>59</v>
      </c>
      <c r="C9" s="10">
        <v>120000</v>
      </c>
      <c r="D9" s="10"/>
      <c r="E9" s="10"/>
      <c r="F9" s="10"/>
      <c r="G9" s="10">
        <v>100000</v>
      </c>
      <c r="H9" s="10"/>
      <c r="I9" s="10">
        <v>170000</v>
      </c>
      <c r="J9" s="10">
        <v>240000</v>
      </c>
      <c r="K9" s="10"/>
      <c r="L9" s="10">
        <v>100000</v>
      </c>
      <c r="M9" s="10">
        <v>31147</v>
      </c>
      <c r="N9" s="10"/>
      <c r="O9" s="11">
        <f t="shared" si="0"/>
        <v>761147</v>
      </c>
      <c r="Q9" s="35"/>
    </row>
    <row r="10" spans="1:17" ht="15.75" customHeight="1">
      <c r="A10" s="7" t="s">
        <v>19</v>
      </c>
      <c r="B10" s="20" t="s">
        <v>48</v>
      </c>
      <c r="C10" s="8">
        <v>10000</v>
      </c>
      <c r="D10" s="8">
        <v>50000</v>
      </c>
      <c r="E10" s="8">
        <v>1450000</v>
      </c>
      <c r="F10" s="8">
        <v>50000</v>
      </c>
      <c r="G10" s="8">
        <v>10000</v>
      </c>
      <c r="H10" s="8">
        <v>10000</v>
      </c>
      <c r="I10" s="8">
        <v>10000</v>
      </c>
      <c r="J10" s="8">
        <v>50000</v>
      </c>
      <c r="K10" s="8">
        <v>1050000</v>
      </c>
      <c r="L10" s="8">
        <v>50000</v>
      </c>
      <c r="M10" s="8">
        <v>10000</v>
      </c>
      <c r="N10" s="8">
        <v>194650</v>
      </c>
      <c r="O10" s="9">
        <f t="shared" si="0"/>
        <v>2944650</v>
      </c>
      <c r="Q10" s="35"/>
    </row>
    <row r="11" spans="1:17" ht="15.75" customHeight="1">
      <c r="A11" s="7" t="s">
        <v>20</v>
      </c>
      <c r="B11" s="20" t="s">
        <v>60</v>
      </c>
      <c r="C11" s="8">
        <v>91235</v>
      </c>
      <c r="D11" s="8">
        <v>91235</v>
      </c>
      <c r="E11" s="8">
        <v>91235</v>
      </c>
      <c r="F11" s="8">
        <v>91235</v>
      </c>
      <c r="G11" s="8">
        <v>91235</v>
      </c>
      <c r="H11" s="8">
        <v>91235</v>
      </c>
      <c r="I11" s="8">
        <v>91235</v>
      </c>
      <c r="J11" s="8">
        <v>91235</v>
      </c>
      <c r="K11" s="8">
        <v>91235</v>
      </c>
      <c r="L11" s="8">
        <v>91235</v>
      </c>
      <c r="M11" s="8">
        <v>91235</v>
      </c>
      <c r="N11" s="8">
        <v>91241</v>
      </c>
      <c r="O11" s="9">
        <f t="shared" si="0"/>
        <v>1094826</v>
      </c>
      <c r="Q11" s="35"/>
    </row>
    <row r="12" spans="1:17" ht="15.75" customHeight="1">
      <c r="A12" s="7" t="s">
        <v>21</v>
      </c>
      <c r="B12" s="20" t="s">
        <v>49</v>
      </c>
      <c r="C12" s="8"/>
      <c r="D12" s="8"/>
      <c r="E12" s="8">
        <v>13043</v>
      </c>
      <c r="F12" s="8"/>
      <c r="G12" s="8"/>
      <c r="H12" s="8">
        <v>50000</v>
      </c>
      <c r="I12" s="8">
        <v>50000</v>
      </c>
      <c r="J12" s="8">
        <v>30000</v>
      </c>
      <c r="K12" s="8">
        <v>30000</v>
      </c>
      <c r="L12" s="8">
        <v>30000</v>
      </c>
      <c r="M12" s="8"/>
      <c r="N12" s="8"/>
      <c r="O12" s="9">
        <f t="shared" si="0"/>
        <v>203043</v>
      </c>
      <c r="Q12" s="35"/>
    </row>
    <row r="13" spans="1:17" ht="18" customHeight="1">
      <c r="A13" s="7" t="s">
        <v>22</v>
      </c>
      <c r="B13" s="20" t="s">
        <v>61</v>
      </c>
      <c r="C13" s="8"/>
      <c r="D13" s="8"/>
      <c r="E13" s="8"/>
      <c r="F13" s="8">
        <v>11500</v>
      </c>
      <c r="G13" s="8">
        <v>11500</v>
      </c>
      <c r="H13" s="8"/>
      <c r="I13" s="8"/>
      <c r="J13" s="8"/>
      <c r="K13" s="8"/>
      <c r="L13" s="8"/>
      <c r="M13" s="8"/>
      <c r="N13" s="8"/>
      <c r="O13" s="9">
        <f t="shared" si="0"/>
        <v>23000</v>
      </c>
      <c r="Q13" s="35"/>
    </row>
    <row r="14" spans="1:17" ht="22.5">
      <c r="A14" s="7" t="s">
        <v>24</v>
      </c>
      <c r="B14" s="22" t="s">
        <v>62</v>
      </c>
      <c r="C14" s="8">
        <v>1117</v>
      </c>
      <c r="D14" s="8">
        <v>1117</v>
      </c>
      <c r="E14" s="8">
        <v>1117</v>
      </c>
      <c r="F14" s="8">
        <v>1117</v>
      </c>
      <c r="G14" s="8">
        <v>1117</v>
      </c>
      <c r="H14" s="8">
        <v>1117</v>
      </c>
      <c r="I14" s="8">
        <v>1117</v>
      </c>
      <c r="J14" s="8">
        <v>1117</v>
      </c>
      <c r="K14" s="8">
        <v>1117</v>
      </c>
      <c r="L14" s="8">
        <v>1117</v>
      </c>
      <c r="M14" s="8">
        <v>1117</v>
      </c>
      <c r="N14" s="8">
        <v>1117</v>
      </c>
      <c r="O14" s="9">
        <f t="shared" si="0"/>
        <v>13404</v>
      </c>
      <c r="Q14" s="35"/>
    </row>
    <row r="15" spans="1:17" ht="17.25" customHeight="1" thickBot="1">
      <c r="A15" s="7" t="s">
        <v>25</v>
      </c>
      <c r="B15" s="20" t="s">
        <v>23</v>
      </c>
      <c r="C15" s="8">
        <v>2227914</v>
      </c>
      <c r="D15" s="8">
        <v>400000</v>
      </c>
      <c r="E15" s="8"/>
      <c r="F15" s="8">
        <v>20000</v>
      </c>
      <c r="G15" s="8"/>
      <c r="H15" s="8"/>
      <c r="I15" s="8"/>
      <c r="J15" s="8">
        <v>400000</v>
      </c>
      <c r="K15" s="8"/>
      <c r="L15" s="8">
        <v>342380</v>
      </c>
      <c r="M15" s="8"/>
      <c r="N15" s="8"/>
      <c r="O15" s="9">
        <f t="shared" si="0"/>
        <v>3390294</v>
      </c>
      <c r="Q15" s="35"/>
    </row>
    <row r="16" spans="1:17" ht="16.5" customHeight="1" thickBot="1">
      <c r="A16" s="4" t="s">
        <v>26</v>
      </c>
      <c r="B16" s="12" t="s">
        <v>28</v>
      </c>
      <c r="C16" s="13">
        <f aca="true" t="shared" si="1" ref="C16:N16">SUM(C7:C15)</f>
        <v>2572223</v>
      </c>
      <c r="D16" s="13">
        <f t="shared" si="1"/>
        <v>664309</v>
      </c>
      <c r="E16" s="13">
        <f t="shared" si="1"/>
        <v>1677352</v>
      </c>
      <c r="F16" s="13">
        <f t="shared" si="1"/>
        <v>295809</v>
      </c>
      <c r="G16" s="13">
        <f t="shared" si="1"/>
        <v>335809</v>
      </c>
      <c r="H16" s="13">
        <f t="shared" si="1"/>
        <v>274309</v>
      </c>
      <c r="I16" s="13">
        <f t="shared" si="1"/>
        <v>444309</v>
      </c>
      <c r="J16" s="13">
        <f t="shared" si="1"/>
        <v>934309</v>
      </c>
      <c r="K16" s="13">
        <f t="shared" si="1"/>
        <v>1294309</v>
      </c>
      <c r="L16" s="13">
        <f t="shared" si="1"/>
        <v>736689</v>
      </c>
      <c r="M16" s="13">
        <f t="shared" si="1"/>
        <v>255456</v>
      </c>
      <c r="N16" s="13">
        <f t="shared" si="1"/>
        <v>408971</v>
      </c>
      <c r="O16" s="14">
        <f>SUM(C16:N16)</f>
        <v>9893854</v>
      </c>
      <c r="P16" s="33"/>
      <c r="Q16" s="35"/>
    </row>
    <row r="17" spans="1:17" ht="16.5" customHeight="1" thickBot="1">
      <c r="A17" s="4" t="s">
        <v>27</v>
      </c>
      <c r="B17" s="36" t="s">
        <v>30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  <c r="Q17" s="35"/>
    </row>
    <row r="18" spans="1:17" ht="17.25" customHeight="1">
      <c r="A18" s="15" t="s">
        <v>29</v>
      </c>
      <c r="B18" s="23" t="s">
        <v>32</v>
      </c>
      <c r="C18" s="10">
        <v>127152</v>
      </c>
      <c r="D18" s="10">
        <v>127152</v>
      </c>
      <c r="E18" s="10">
        <v>127152</v>
      </c>
      <c r="F18" s="10">
        <v>127152</v>
      </c>
      <c r="G18" s="10">
        <v>127152</v>
      </c>
      <c r="H18" s="10">
        <v>127152</v>
      </c>
      <c r="I18" s="10">
        <v>127152</v>
      </c>
      <c r="J18" s="10">
        <v>127152</v>
      </c>
      <c r="K18" s="10">
        <v>127152</v>
      </c>
      <c r="L18" s="10">
        <v>127152</v>
      </c>
      <c r="M18" s="10">
        <v>127152</v>
      </c>
      <c r="N18" s="10">
        <v>127152</v>
      </c>
      <c r="O18" s="11">
        <f t="shared" si="0"/>
        <v>1525824</v>
      </c>
      <c r="Q18" s="35"/>
    </row>
    <row r="19" spans="1:17" ht="22.5">
      <c r="A19" s="7" t="s">
        <v>31</v>
      </c>
      <c r="B19" s="22" t="s">
        <v>50</v>
      </c>
      <c r="C19" s="8">
        <v>25872</v>
      </c>
      <c r="D19" s="8">
        <v>25872</v>
      </c>
      <c r="E19" s="8">
        <v>25872</v>
      </c>
      <c r="F19" s="8">
        <v>25872</v>
      </c>
      <c r="G19" s="8">
        <v>25872</v>
      </c>
      <c r="H19" s="8">
        <v>25872</v>
      </c>
      <c r="I19" s="8">
        <v>25872</v>
      </c>
      <c r="J19" s="8">
        <v>25872</v>
      </c>
      <c r="K19" s="8">
        <v>25872</v>
      </c>
      <c r="L19" s="8">
        <v>25872</v>
      </c>
      <c r="M19" s="8">
        <v>25872</v>
      </c>
      <c r="N19" s="8">
        <v>25868</v>
      </c>
      <c r="O19" s="9">
        <f t="shared" si="0"/>
        <v>310460</v>
      </c>
      <c r="Q19" s="35"/>
    </row>
    <row r="20" spans="1:17" ht="15" customHeight="1">
      <c r="A20" s="7" t="s">
        <v>33</v>
      </c>
      <c r="B20" s="20" t="s">
        <v>51</v>
      </c>
      <c r="C20" s="8">
        <v>160846</v>
      </c>
      <c r="D20" s="8">
        <v>160846</v>
      </c>
      <c r="E20" s="8">
        <v>160846</v>
      </c>
      <c r="F20" s="8">
        <v>160846</v>
      </c>
      <c r="G20" s="8">
        <v>160846</v>
      </c>
      <c r="H20" s="8">
        <v>160846</v>
      </c>
      <c r="I20" s="8">
        <v>160846</v>
      </c>
      <c r="J20" s="8">
        <v>160846</v>
      </c>
      <c r="K20" s="8">
        <v>160846</v>
      </c>
      <c r="L20" s="8">
        <v>160846</v>
      </c>
      <c r="M20" s="8">
        <v>160846</v>
      </c>
      <c r="N20" s="8">
        <v>160851</v>
      </c>
      <c r="O20" s="9">
        <f t="shared" si="0"/>
        <v>1930157</v>
      </c>
      <c r="Q20" s="35"/>
    </row>
    <row r="21" spans="1:17" ht="15" customHeight="1">
      <c r="A21" s="7" t="s">
        <v>34</v>
      </c>
      <c r="B21" s="20" t="s">
        <v>52</v>
      </c>
      <c r="C21" s="8">
        <v>8372</v>
      </c>
      <c r="D21" s="8">
        <v>8372</v>
      </c>
      <c r="E21" s="8">
        <v>8372</v>
      </c>
      <c r="F21" s="8">
        <v>8372</v>
      </c>
      <c r="G21" s="8">
        <v>8372</v>
      </c>
      <c r="H21" s="8">
        <v>8372</v>
      </c>
      <c r="I21" s="8">
        <v>8372</v>
      </c>
      <c r="J21" s="8">
        <v>8372</v>
      </c>
      <c r="K21" s="8">
        <v>8372</v>
      </c>
      <c r="L21" s="8">
        <v>8372</v>
      </c>
      <c r="M21" s="8">
        <v>8372</v>
      </c>
      <c r="N21" s="8">
        <v>8368</v>
      </c>
      <c r="O21" s="9">
        <f t="shared" si="0"/>
        <v>100460</v>
      </c>
      <c r="Q21" s="35"/>
    </row>
    <row r="22" spans="1:17" ht="15" customHeight="1">
      <c r="A22" s="7" t="s">
        <v>35</v>
      </c>
      <c r="B22" s="20" t="s">
        <v>53</v>
      </c>
      <c r="C22" s="8">
        <v>60332</v>
      </c>
      <c r="D22" s="8">
        <v>60332</v>
      </c>
      <c r="E22" s="8">
        <v>60332</v>
      </c>
      <c r="F22" s="8">
        <v>60332</v>
      </c>
      <c r="G22" s="8">
        <v>60332</v>
      </c>
      <c r="H22" s="8">
        <v>60332</v>
      </c>
      <c r="I22" s="8">
        <v>60332</v>
      </c>
      <c r="J22" s="8">
        <v>60332</v>
      </c>
      <c r="K22" s="8">
        <v>60332</v>
      </c>
      <c r="L22" s="8">
        <v>60332</v>
      </c>
      <c r="M22" s="8">
        <v>60332</v>
      </c>
      <c r="N22" s="8">
        <v>60329</v>
      </c>
      <c r="O22" s="9">
        <f t="shared" si="0"/>
        <v>723981</v>
      </c>
      <c r="Q22" s="35"/>
    </row>
    <row r="23" spans="1:17" ht="15" customHeight="1">
      <c r="A23" s="7" t="s">
        <v>36</v>
      </c>
      <c r="B23" s="20" t="s">
        <v>54</v>
      </c>
      <c r="C23" s="8"/>
      <c r="D23" s="8">
        <v>100000</v>
      </c>
      <c r="E23" s="8">
        <v>200000</v>
      </c>
      <c r="F23" s="8">
        <v>300000</v>
      </c>
      <c r="G23" s="8">
        <v>300000</v>
      </c>
      <c r="H23" s="8">
        <v>400000</v>
      </c>
      <c r="I23" s="8">
        <v>400000</v>
      </c>
      <c r="J23" s="8">
        <v>300000</v>
      </c>
      <c r="K23" s="8">
        <v>300000</v>
      </c>
      <c r="L23" s="8">
        <v>300000</v>
      </c>
      <c r="M23" s="8">
        <v>100000</v>
      </c>
      <c r="N23" s="8">
        <v>37919</v>
      </c>
      <c r="O23" s="9">
        <f t="shared" si="0"/>
        <v>2737919</v>
      </c>
      <c r="Q23" s="35"/>
    </row>
    <row r="24" spans="1:17" ht="15" customHeight="1">
      <c r="A24" s="7" t="s">
        <v>37</v>
      </c>
      <c r="B24" s="22" t="s">
        <v>55</v>
      </c>
      <c r="C24" s="8"/>
      <c r="D24" s="8">
        <v>100000</v>
      </c>
      <c r="E24" s="8">
        <v>100000</v>
      </c>
      <c r="F24" s="8">
        <v>100000</v>
      </c>
      <c r="G24" s="8">
        <v>200000</v>
      </c>
      <c r="H24" s="8">
        <v>200000</v>
      </c>
      <c r="I24" s="8">
        <v>200000</v>
      </c>
      <c r="J24" s="8">
        <v>300000</v>
      </c>
      <c r="K24" s="8">
        <v>300000</v>
      </c>
      <c r="L24" s="8">
        <v>300000</v>
      </c>
      <c r="M24" s="8">
        <v>100000</v>
      </c>
      <c r="N24" s="8">
        <v>86037</v>
      </c>
      <c r="O24" s="9">
        <f t="shared" si="0"/>
        <v>1986037</v>
      </c>
      <c r="Q24" s="35"/>
    </row>
    <row r="25" spans="1:17" ht="15" customHeight="1">
      <c r="A25" s="7" t="s">
        <v>38</v>
      </c>
      <c r="B25" s="20" t="s">
        <v>56</v>
      </c>
      <c r="C25" s="8"/>
      <c r="D25" s="8">
        <v>2000</v>
      </c>
      <c r="E25" s="8">
        <v>14000</v>
      </c>
      <c r="F25" s="8">
        <v>5000</v>
      </c>
      <c r="G25" s="8">
        <v>5000</v>
      </c>
      <c r="H25" s="8">
        <v>5000</v>
      </c>
      <c r="I25" s="8">
        <v>5000</v>
      </c>
      <c r="J25" s="8">
        <v>5000</v>
      </c>
      <c r="K25" s="8">
        <v>45000</v>
      </c>
      <c r="L25" s="8">
        <v>5000</v>
      </c>
      <c r="M25" s="8">
        <v>5000</v>
      </c>
      <c r="N25" s="8">
        <v>2614</v>
      </c>
      <c r="O25" s="9">
        <f t="shared" si="0"/>
        <v>98614</v>
      </c>
      <c r="Q25" s="35"/>
    </row>
    <row r="26" spans="1:17" ht="15" customHeight="1">
      <c r="A26" s="7" t="s">
        <v>39</v>
      </c>
      <c r="B26" s="20" t="s">
        <v>63</v>
      </c>
      <c r="C26" s="8">
        <v>28967</v>
      </c>
      <c r="D26" s="8">
        <v>28967</v>
      </c>
      <c r="E26" s="8">
        <v>28967</v>
      </c>
      <c r="F26" s="8">
        <v>28967</v>
      </c>
      <c r="G26" s="8">
        <v>28967</v>
      </c>
      <c r="H26" s="8">
        <v>28967</v>
      </c>
      <c r="I26" s="8">
        <v>28967</v>
      </c>
      <c r="J26" s="8">
        <v>28967</v>
      </c>
      <c r="K26" s="8">
        <v>28967</v>
      </c>
      <c r="L26" s="8">
        <v>28967</v>
      </c>
      <c r="M26" s="8">
        <v>28967</v>
      </c>
      <c r="N26" s="8">
        <v>28964</v>
      </c>
      <c r="O26" s="9">
        <f t="shared" si="0"/>
        <v>347601</v>
      </c>
      <c r="Q26" s="35"/>
    </row>
    <row r="27" spans="1:17" ht="15" customHeight="1" thickBot="1">
      <c r="A27" s="7" t="s">
        <v>40</v>
      </c>
      <c r="B27" s="20" t="s">
        <v>42</v>
      </c>
      <c r="C27" s="8">
        <v>48040</v>
      </c>
      <c r="D27" s="8"/>
      <c r="E27" s="8">
        <v>40109</v>
      </c>
      <c r="F27" s="8"/>
      <c r="G27" s="8"/>
      <c r="H27" s="8">
        <v>2271</v>
      </c>
      <c r="I27" s="8"/>
      <c r="J27" s="8"/>
      <c r="K27" s="8">
        <v>40110</v>
      </c>
      <c r="L27" s="8"/>
      <c r="M27" s="8"/>
      <c r="N27" s="8">
        <v>2271</v>
      </c>
      <c r="O27" s="9">
        <f t="shared" si="0"/>
        <v>132801</v>
      </c>
      <c r="Q27" s="35"/>
    </row>
    <row r="28" spans="1:17" ht="17.25" customHeight="1" thickBot="1">
      <c r="A28" s="7" t="s">
        <v>41</v>
      </c>
      <c r="B28" s="12" t="s">
        <v>44</v>
      </c>
      <c r="C28" s="13">
        <f aca="true" t="shared" si="2" ref="C28:N28">SUM(C18:C27)</f>
        <v>459581</v>
      </c>
      <c r="D28" s="13">
        <f t="shared" si="2"/>
        <v>613541</v>
      </c>
      <c r="E28" s="13">
        <f t="shared" si="2"/>
        <v>765650</v>
      </c>
      <c r="F28" s="13">
        <f t="shared" si="2"/>
        <v>816541</v>
      </c>
      <c r="G28" s="13">
        <f t="shared" si="2"/>
        <v>916541</v>
      </c>
      <c r="H28" s="13">
        <f t="shared" si="2"/>
        <v>1018812</v>
      </c>
      <c r="I28" s="13">
        <f t="shared" si="2"/>
        <v>1016541</v>
      </c>
      <c r="J28" s="13">
        <f t="shared" si="2"/>
        <v>1016541</v>
      </c>
      <c r="K28" s="13">
        <f t="shared" si="2"/>
        <v>1096651</v>
      </c>
      <c r="L28" s="13">
        <f t="shared" si="2"/>
        <v>1016541</v>
      </c>
      <c r="M28" s="13">
        <f t="shared" si="2"/>
        <v>616541</v>
      </c>
      <c r="N28" s="13">
        <f t="shared" si="2"/>
        <v>540373</v>
      </c>
      <c r="O28" s="14">
        <f t="shared" si="0"/>
        <v>9893854</v>
      </c>
      <c r="P28" s="33"/>
      <c r="Q28" s="35"/>
    </row>
    <row r="29" spans="1:16" ht="12.75">
      <c r="A29" s="26" t="s">
        <v>43</v>
      </c>
      <c r="B29" s="27" t="s">
        <v>45</v>
      </c>
      <c r="C29" s="28">
        <f aca="true" t="shared" si="3" ref="C29:O29">C16-C28</f>
        <v>2112642</v>
      </c>
      <c r="D29" s="28">
        <f t="shared" si="3"/>
        <v>50768</v>
      </c>
      <c r="E29" s="28">
        <f t="shared" si="3"/>
        <v>911702</v>
      </c>
      <c r="F29" s="28">
        <f t="shared" si="3"/>
        <v>-520732</v>
      </c>
      <c r="G29" s="28">
        <f t="shared" si="3"/>
        <v>-580732</v>
      </c>
      <c r="H29" s="28">
        <f t="shared" si="3"/>
        <v>-744503</v>
      </c>
      <c r="I29" s="28">
        <f t="shared" si="3"/>
        <v>-572232</v>
      </c>
      <c r="J29" s="28">
        <f t="shared" si="3"/>
        <v>-82232</v>
      </c>
      <c r="K29" s="28">
        <f t="shared" si="3"/>
        <v>197658</v>
      </c>
      <c r="L29" s="28">
        <f t="shared" si="3"/>
        <v>-279852</v>
      </c>
      <c r="M29" s="28">
        <f t="shared" si="3"/>
        <v>-361085</v>
      </c>
      <c r="N29" s="28">
        <f t="shared" si="3"/>
        <v>-131402</v>
      </c>
      <c r="O29" s="29">
        <f t="shared" si="3"/>
        <v>0</v>
      </c>
      <c r="P29" s="34"/>
    </row>
    <row r="30" spans="1:15" s="25" customFormat="1" ht="18.75" customHeight="1" thickBot="1">
      <c r="A30" s="30"/>
      <c r="B30" s="31" t="s">
        <v>64</v>
      </c>
      <c r="C30" s="32">
        <f>SUM(C29)</f>
        <v>2112642</v>
      </c>
      <c r="D30" s="32">
        <f>C30+D16-D28</f>
        <v>2163410</v>
      </c>
      <c r="E30" s="32">
        <f aca="true" t="shared" si="4" ref="E30:O30">D30+E16-E28</f>
        <v>3075112</v>
      </c>
      <c r="F30" s="32">
        <f t="shared" si="4"/>
        <v>2554380</v>
      </c>
      <c r="G30" s="32">
        <f t="shared" si="4"/>
        <v>1973648</v>
      </c>
      <c r="H30" s="32">
        <f t="shared" si="4"/>
        <v>1229145</v>
      </c>
      <c r="I30" s="32">
        <f t="shared" si="4"/>
        <v>656913</v>
      </c>
      <c r="J30" s="32">
        <f t="shared" si="4"/>
        <v>574681</v>
      </c>
      <c r="K30" s="32">
        <f t="shared" si="4"/>
        <v>772339</v>
      </c>
      <c r="L30" s="32">
        <f t="shared" si="4"/>
        <v>492487</v>
      </c>
      <c r="M30" s="32">
        <f t="shared" si="4"/>
        <v>131402</v>
      </c>
      <c r="N30" s="32">
        <f t="shared" si="4"/>
        <v>0</v>
      </c>
      <c r="O30" s="32">
        <f t="shared" si="4"/>
        <v>0</v>
      </c>
    </row>
  </sheetData>
  <sheetProtection/>
  <mergeCells count="4">
    <mergeCell ref="B17:O17"/>
    <mergeCell ref="A2:O2"/>
    <mergeCell ref="N3:O3"/>
    <mergeCell ref="B6:O6"/>
  </mergeCells>
  <printOptions/>
  <pageMargins left="0.7480314960629921" right="0.7480314960629921" top="0.984251968503937" bottom="0.984251968503937" header="0.5118110236220472" footer="0.5118110236220472"/>
  <pageSetup firstPageNumber="66" useFirstPageNumber="1" fitToHeight="1" fitToWidth="1" horizontalDpi="600" verticalDpi="600" orientation="landscape" paperSize="9" scale="8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Bartus Zoltán</cp:lastModifiedBy>
  <cp:lastPrinted>2020-02-03T07:34:07Z</cp:lastPrinted>
  <dcterms:created xsi:type="dcterms:W3CDTF">2008-02-07T07:23:44Z</dcterms:created>
  <dcterms:modified xsi:type="dcterms:W3CDTF">2020-02-13T10:19:44Z</dcterms:modified>
  <cp:category/>
  <cp:version/>
  <cp:contentType/>
  <cp:contentStatus/>
</cp:coreProperties>
</file>