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oda-3266\Desktop\Évi\pendrive\Öskü\2019\02.13\2. költségvetés\"/>
    </mc:Choice>
  </mc:AlternateContent>
  <bookViews>
    <workbookView xWindow="0" yWindow="0" windowWidth="20490" windowHeight="7755"/>
  </bookViews>
  <sheets>
    <sheet name="KÖH mérleg_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" l="1"/>
  <c r="B44" i="1"/>
  <c r="B36" i="1"/>
  <c r="E35" i="1"/>
  <c r="E46" i="1" s="1"/>
  <c r="E27" i="1"/>
  <c r="E38" i="1" s="1"/>
  <c r="B27" i="1"/>
  <c r="B38" i="1" s="1"/>
  <c r="E25" i="1"/>
  <c r="E19" i="1"/>
  <c r="B19" i="1"/>
  <c r="B8" i="1"/>
  <c r="B7" i="1" s="1"/>
  <c r="E7" i="1"/>
  <c r="E42" i="1" s="1"/>
  <c r="E40" i="1" l="1"/>
  <c r="B25" i="1"/>
  <c r="B40" i="1" s="1"/>
  <c r="B42" i="1"/>
  <c r="B43" i="1" s="1"/>
  <c r="E44" i="1"/>
  <c r="B45" i="1" s="1"/>
</calcChain>
</file>

<file path=xl/sharedStrings.xml><?xml version="1.0" encoding="utf-8"?>
<sst xmlns="http://schemas.openxmlformats.org/spreadsheetml/2006/main" count="68" uniqueCount="63">
  <si>
    <t>Ösküi Közös Önkormányzati Hivatal összevont mérlege</t>
  </si>
  <si>
    <t>Működési bevételek</t>
  </si>
  <si>
    <t>Működési kiadások</t>
  </si>
  <si>
    <t>Működési célú támogatás ÁHT-n belülről</t>
  </si>
  <si>
    <t>Személyi juttatások</t>
  </si>
  <si>
    <t>- Önkormányzat működési támogatása</t>
  </si>
  <si>
    <t>Munkaadókat terhelő járulékok</t>
  </si>
  <si>
    <t>- Elkülönített állami pénzalapból átvett tám.</t>
  </si>
  <si>
    <t>Dologi kiadások</t>
  </si>
  <si>
    <t>- Helyi önkormányzatoktól és költségvet. szerveitől</t>
  </si>
  <si>
    <t>Ellátottak pénzbeli juttatásai</t>
  </si>
  <si>
    <t>- Társulások és költségvetési szerveiktől</t>
  </si>
  <si>
    <t>Működési célú támogatások ÁHT-n belülre</t>
  </si>
  <si>
    <t>- Központi költségvetési szervtől</t>
  </si>
  <si>
    <t>Működési célú támogatások ÁHT-n kívülre</t>
  </si>
  <si>
    <t>- Fejezeti kezelésű előirányzatoktól</t>
  </si>
  <si>
    <t>Előző évről származó visszafizetés</t>
  </si>
  <si>
    <t>- Egyéb működési célú támogatás</t>
  </si>
  <si>
    <t>Közhatalmi bevételek</t>
  </si>
  <si>
    <t>Működési tartalék</t>
  </si>
  <si>
    <t>Működési célú átvett pénzeszköz</t>
  </si>
  <si>
    <t>Működési célú finanszírozási bevételek</t>
  </si>
  <si>
    <t>Működési célú finanszírozási kiadások</t>
  </si>
  <si>
    <t>- Likviditási célú hitel felvétel</t>
  </si>
  <si>
    <t>Likviditási célú hitel törlesztés</t>
  </si>
  <si>
    <t>- Értékpapír értékesítés bevételei</t>
  </si>
  <si>
    <t>Forgatási célú értékpapír vásárlás</t>
  </si>
  <si>
    <t>- Előző évi maradvány igénybevétele</t>
  </si>
  <si>
    <t>Intézményfinanszírozás</t>
  </si>
  <si>
    <t>- Intézményfinanszírozás</t>
  </si>
  <si>
    <t>ÁHT-n belüli megelőlegezések</t>
  </si>
  <si>
    <t>ÁHT-n belüli megelőlegezések visszafiz.</t>
  </si>
  <si>
    <t>Összesen működési bevételek</t>
  </si>
  <si>
    <t>Összesen működési kiadások</t>
  </si>
  <si>
    <t>Felhalmozási bevételek</t>
  </si>
  <si>
    <t>Felhalmozási kiadások</t>
  </si>
  <si>
    <t>Felhalmozási célú támogatások államháztartáson belülről</t>
  </si>
  <si>
    <t>Beruházások</t>
  </si>
  <si>
    <t>- Elkülönített állami pénzalaptól</t>
  </si>
  <si>
    <t>Felújítások</t>
  </si>
  <si>
    <t>- Nemzetiségi önk. és költségvet. szerveiktől</t>
  </si>
  <si>
    <t>Felhalmozási célú támogatások ÁHT-n belülre</t>
  </si>
  <si>
    <t>- Fejezeti kez. elői. EU-s progr. és azok társfin.</t>
  </si>
  <si>
    <t>Felhalmozási célú támogatások ÁHT-n kívülre</t>
  </si>
  <si>
    <t>Immat. javak, ingatlanok egyé t. eszközök ért. bev.</t>
  </si>
  <si>
    <t>Felhalmozási célú átvett pénzeszközök</t>
  </si>
  <si>
    <t>Felhalmozási célú finanszírozási kiadások</t>
  </si>
  <si>
    <t>Felhalmozási célú finanszírozási bevételek</t>
  </si>
  <si>
    <t>Előző évi felhalmozási pénzmaradvány igénybevétele</t>
  </si>
  <si>
    <t>Fejlesztési tartalék</t>
  </si>
  <si>
    <t>Összesen felhalmozási bevételek</t>
  </si>
  <si>
    <t>Összesen:</t>
  </si>
  <si>
    <t>Bevételek mindösszesen:</t>
  </si>
  <si>
    <t>Kiadások mindösszesen:</t>
  </si>
  <si>
    <t>Működési bevételek összesen:</t>
  </si>
  <si>
    <t>Működési kiadások összesen:</t>
  </si>
  <si>
    <t>Működési egyenleg</t>
  </si>
  <si>
    <t>Felhalmozási bevételek összesen:</t>
  </si>
  <si>
    <t>Felhalmozási kiadások összesen:</t>
  </si>
  <si>
    <t>Felhalmozási egyenleg</t>
  </si>
  <si>
    <t>Finanszírozási bevételek összesen:</t>
  </si>
  <si>
    <t>Finanszírozási kiadások összesen:</t>
  </si>
  <si>
    <t>12. sz. melléklet az 1/2019.(II.14.)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</si>
</sst>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Fill="1" applyBorder="1"/>
    <xf numFmtId="0" fontId="2" fillId="0" borderId="0" xfId="0" applyFont="1"/>
    <xf numFmtId="0" fontId="2" fillId="0" borderId="0" xfId="0" applyFont="1" applyFill="1" applyBorder="1"/>
    <xf numFmtId="0" fontId="3" fillId="0" borderId="0" xfId="0" applyFont="1"/>
    <xf numFmtId="0" fontId="4" fillId="0" borderId="0" xfId="0" applyFont="1" applyFill="1" applyBorder="1"/>
    <xf numFmtId="0" fontId="4" fillId="0" borderId="0" xfId="0" applyFont="1"/>
    <xf numFmtId="0" fontId="5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5" fillId="2" borderId="3" xfId="0" applyFont="1" applyFill="1" applyBorder="1" applyAlignment="1">
      <alignment horizontal="center" vertical="center"/>
    </xf>
    <xf numFmtId="0" fontId="7" fillId="3" borderId="4" xfId="0" applyFont="1" applyFill="1" applyBorder="1"/>
    <xf numFmtId="3" fontId="7" fillId="3" borderId="4" xfId="0" applyNumberFormat="1" applyFont="1" applyFill="1" applyBorder="1"/>
    <xf numFmtId="10" fontId="2" fillId="0" borderId="0" xfId="0" applyNumberFormat="1" applyFont="1" applyBorder="1"/>
    <xf numFmtId="0" fontId="2" fillId="0" borderId="5" xfId="0" applyFont="1" applyBorder="1"/>
    <xf numFmtId="3" fontId="2" fillId="0" borderId="5" xfId="0" applyNumberFormat="1" applyFont="1" applyFill="1" applyBorder="1"/>
    <xf numFmtId="0" fontId="2" fillId="0" borderId="0" xfId="0" applyFont="1" applyBorder="1"/>
    <xf numFmtId="0" fontId="8" fillId="0" borderId="5" xfId="0" applyFont="1" applyBorder="1" applyAlignment="1">
      <alignment horizontal="left"/>
    </xf>
    <xf numFmtId="3" fontId="2" fillId="0" borderId="6" xfId="0" applyNumberFormat="1" applyFont="1" applyFill="1" applyBorder="1"/>
    <xf numFmtId="0" fontId="2" fillId="0" borderId="5" xfId="0" quotePrefix="1" applyFont="1" applyBorder="1"/>
    <xf numFmtId="0" fontId="2" fillId="0" borderId="5" xfId="0" quotePrefix="1" applyFont="1" applyFill="1" applyBorder="1"/>
    <xf numFmtId="3" fontId="2" fillId="0" borderId="0" xfId="0" applyNumberFormat="1" applyFont="1" applyFill="1" applyBorder="1"/>
    <xf numFmtId="0" fontId="8" fillId="0" borderId="5" xfId="0" applyFont="1" applyFill="1" applyBorder="1" applyAlignment="1">
      <alignment horizontal="left"/>
    </xf>
    <xf numFmtId="0" fontId="2" fillId="0" borderId="5" xfId="0" applyFont="1" applyFill="1" applyBorder="1"/>
    <xf numFmtId="0" fontId="9" fillId="3" borderId="5" xfId="0" applyFont="1" applyFill="1" applyBorder="1"/>
    <xf numFmtId="3" fontId="7" fillId="3" borderId="5" xfId="0" applyNumberFormat="1" applyFont="1" applyFill="1" applyBorder="1"/>
    <xf numFmtId="3" fontId="9" fillId="3" borderId="5" xfId="0" applyNumberFormat="1" applyFont="1" applyFill="1" applyBorder="1"/>
    <xf numFmtId="3" fontId="2" fillId="0" borderId="5" xfId="0" quotePrefix="1" applyNumberFormat="1" applyFont="1" applyFill="1" applyBorder="1"/>
    <xf numFmtId="0" fontId="2" fillId="0" borderId="7" xfId="0" quotePrefix="1" applyFont="1" applyFill="1" applyBorder="1"/>
    <xf numFmtId="3" fontId="2" fillId="0" borderId="7" xfId="0" applyNumberFormat="1" applyFont="1" applyFill="1" applyBorder="1"/>
    <xf numFmtId="3" fontId="2" fillId="0" borderId="7" xfId="0" quotePrefix="1" applyNumberFormat="1" applyFont="1" applyFill="1" applyBorder="1"/>
    <xf numFmtId="0" fontId="2" fillId="0" borderId="8" xfId="0" quotePrefix="1" applyFont="1" applyFill="1" applyBorder="1"/>
    <xf numFmtId="0" fontId="2" fillId="0" borderId="8" xfId="0" applyFont="1" applyBorder="1"/>
    <xf numFmtId="0" fontId="9" fillId="2" borderId="9" xfId="0" applyFont="1" applyFill="1" applyBorder="1"/>
    <xf numFmtId="3" fontId="9" fillId="2" borderId="10" xfId="0" applyNumberFormat="1" applyFont="1" applyFill="1" applyBorder="1"/>
    <xf numFmtId="3" fontId="9" fillId="2" borderId="10" xfId="0" quotePrefix="1" applyNumberFormat="1" applyFont="1" applyFill="1" applyBorder="1"/>
    <xf numFmtId="0" fontId="9" fillId="2" borderId="10" xfId="0" applyFont="1" applyFill="1" applyBorder="1"/>
    <xf numFmtId="3" fontId="5" fillId="2" borderId="10" xfId="0" applyNumberFormat="1" applyFont="1" applyFill="1" applyBorder="1"/>
    <xf numFmtId="3" fontId="7" fillId="2" borderId="10" xfId="0" applyNumberFormat="1" applyFont="1" applyFill="1" applyBorder="1"/>
    <xf numFmtId="0" fontId="10" fillId="0" borderId="11" xfId="0" applyFont="1" applyBorder="1" applyAlignment="1">
      <alignment wrapText="1"/>
    </xf>
    <xf numFmtId="3" fontId="7" fillId="0" borderId="4" xfId="0" applyNumberFormat="1" applyFont="1" applyBorder="1"/>
    <xf numFmtId="0" fontId="2" fillId="0" borderId="6" xfId="0" applyFont="1" applyBorder="1"/>
    <xf numFmtId="3" fontId="2" fillId="0" borderId="6" xfId="0" applyNumberFormat="1" applyFont="1" applyBorder="1"/>
    <xf numFmtId="0" fontId="2" fillId="0" borderId="12" xfId="0" quotePrefix="1" applyFont="1" applyBorder="1"/>
    <xf numFmtId="3" fontId="2" fillId="0" borderId="5" xfId="0" applyNumberFormat="1" applyFont="1" applyBorder="1"/>
    <xf numFmtId="0" fontId="2" fillId="0" borderId="12" xfId="0" quotePrefix="1" applyFont="1" applyFill="1" applyBorder="1"/>
    <xf numFmtId="0" fontId="2" fillId="0" borderId="6" xfId="0" quotePrefix="1" applyFont="1" applyFill="1" applyBorder="1"/>
    <xf numFmtId="0" fontId="10" fillId="0" borderId="12" xfId="0" applyFont="1" applyBorder="1"/>
    <xf numFmtId="0" fontId="7" fillId="0" borderId="6" xfId="0" applyFont="1" applyFill="1" applyBorder="1"/>
    <xf numFmtId="3" fontId="7" fillId="0" borderId="5" xfId="0" applyNumberFormat="1" applyFont="1" applyBorder="1"/>
    <xf numFmtId="0" fontId="9" fillId="0" borderId="13" xfId="0" applyFont="1" applyBorder="1"/>
    <xf numFmtId="3" fontId="7" fillId="0" borderId="7" xfId="0" applyNumberFormat="1" applyFont="1" applyFill="1" applyBorder="1"/>
    <xf numFmtId="0" fontId="2" fillId="0" borderId="6" xfId="0" applyFont="1" applyFill="1" applyBorder="1"/>
    <xf numFmtId="0" fontId="10" fillId="0" borderId="13" xfId="0" applyFont="1" applyBorder="1"/>
    <xf numFmtId="3" fontId="2" fillId="0" borderId="8" xfId="0" applyNumberFormat="1" applyFont="1" applyFill="1" applyBorder="1"/>
    <xf numFmtId="0" fontId="9" fillId="0" borderId="0" xfId="0" applyFont="1" applyFill="1" applyBorder="1"/>
    <xf numFmtId="0" fontId="9" fillId="0" borderId="0" xfId="0" applyFont="1"/>
    <xf numFmtId="0" fontId="11" fillId="4" borderId="0" xfId="0" applyFont="1" applyFill="1"/>
    <xf numFmtId="3" fontId="11" fillId="4" borderId="0" xfId="0" applyNumberFormat="1" applyFont="1" applyFill="1"/>
    <xf numFmtId="0" fontId="12" fillId="0" borderId="0" xfId="0" applyFont="1"/>
    <xf numFmtId="0" fontId="7" fillId="3" borderId="14" xfId="0" applyFont="1" applyFill="1" applyBorder="1"/>
    <xf numFmtId="3" fontId="7" fillId="3" borderId="15" xfId="0" applyNumberFormat="1" applyFont="1" applyFill="1" applyBorder="1"/>
    <xf numFmtId="0" fontId="2" fillId="0" borderId="16" xfId="0" applyFont="1" applyBorder="1"/>
    <xf numFmtId="3" fontId="2" fillId="0" borderId="17" xfId="0" applyNumberFormat="1" applyFont="1" applyBorder="1"/>
    <xf numFmtId="0" fontId="2" fillId="0" borderId="17" xfId="0" applyFont="1" applyBorder="1"/>
    <xf numFmtId="0" fontId="7" fillId="3" borderId="16" xfId="0" applyFont="1" applyFill="1" applyBorder="1"/>
    <xf numFmtId="3" fontId="7" fillId="3" borderId="17" xfId="0" applyNumberFormat="1" applyFont="1" applyFill="1" applyBorder="1"/>
    <xf numFmtId="0" fontId="7" fillId="3" borderId="18" xfId="0" applyFont="1" applyFill="1" applyBorder="1"/>
    <xf numFmtId="3" fontId="7" fillId="3" borderId="19" xfId="0" applyNumberFormat="1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workbookViewId="0">
      <selection activeCell="C4" sqref="C4"/>
    </sheetView>
  </sheetViews>
  <sheetFormatPr defaultColWidth="9.140625" defaultRowHeight="15" x14ac:dyDescent="0.25"/>
  <cols>
    <col min="1" max="1" width="48.42578125" style="2" bestFit="1" customWidth="1"/>
    <col min="2" max="2" width="11.28515625" style="2" bestFit="1" customWidth="1"/>
    <col min="3" max="3" width="9.140625" style="2"/>
    <col min="4" max="4" width="45.5703125" style="2" customWidth="1"/>
    <col min="5" max="5" width="11.28515625" style="2" bestFit="1" customWidth="1"/>
    <col min="6" max="16384" width="9.140625" style="2"/>
  </cols>
  <sheetData>
    <row r="1" spans="1:6" x14ac:dyDescent="0.25">
      <c r="A1" s="1" t="s">
        <v>62</v>
      </c>
    </row>
    <row r="2" spans="1:6" x14ac:dyDescent="0.25">
      <c r="A2" s="3"/>
      <c r="B2" s="3"/>
      <c r="C2" s="3"/>
      <c r="D2" s="3"/>
      <c r="E2" s="3"/>
      <c r="F2" s="3"/>
    </row>
    <row r="3" spans="1:6" ht="15.75" x14ac:dyDescent="0.25">
      <c r="A3" s="4" t="s">
        <v>0</v>
      </c>
      <c r="F3" s="3"/>
    </row>
    <row r="4" spans="1:6" x14ac:dyDescent="0.25">
      <c r="F4" s="3"/>
    </row>
    <row r="5" spans="1:6" s="6" customFormat="1" ht="16.5" thickBot="1" x14ac:dyDescent="0.3">
      <c r="A5" s="4"/>
      <c r="B5" s="2"/>
      <c r="C5" s="2"/>
      <c r="D5" s="4"/>
      <c r="E5" s="2"/>
      <c r="F5" s="5"/>
    </row>
    <row r="6" spans="1:6" s="6" customFormat="1" ht="13.5" thickBot="1" x14ac:dyDescent="0.25">
      <c r="A6" s="7" t="s">
        <v>1</v>
      </c>
      <c r="B6" s="8"/>
      <c r="C6" s="9"/>
      <c r="D6" s="10" t="s">
        <v>2</v>
      </c>
      <c r="E6" s="8"/>
      <c r="F6" s="5"/>
    </row>
    <row r="7" spans="1:6" x14ac:dyDescent="0.25">
      <c r="A7" s="11" t="s">
        <v>1</v>
      </c>
      <c r="B7" s="12">
        <f>B8+B16+B17+B18</f>
        <v>120005</v>
      </c>
      <c r="C7" s="13"/>
      <c r="D7" s="11" t="s">
        <v>2</v>
      </c>
      <c r="E7" s="12">
        <f t="shared" ref="E7" si="0">SUM(E8:E16)</f>
        <v>56350385</v>
      </c>
      <c r="F7" s="3"/>
    </row>
    <row r="8" spans="1:6" x14ac:dyDescent="0.25">
      <c r="A8" s="14" t="s">
        <v>3</v>
      </c>
      <c r="B8" s="15">
        <f>SUM(B9:B15)</f>
        <v>0</v>
      </c>
      <c r="C8" s="16"/>
      <c r="D8" s="17" t="s">
        <v>4</v>
      </c>
      <c r="E8" s="18">
        <v>39749831</v>
      </c>
      <c r="F8" s="3"/>
    </row>
    <row r="9" spans="1:6" x14ac:dyDescent="0.25">
      <c r="A9" s="19" t="s">
        <v>5</v>
      </c>
      <c r="B9" s="15"/>
      <c r="C9" s="16"/>
      <c r="D9" s="17" t="s">
        <v>6</v>
      </c>
      <c r="E9" s="15">
        <v>7798095</v>
      </c>
      <c r="F9" s="3"/>
    </row>
    <row r="10" spans="1:6" x14ac:dyDescent="0.25">
      <c r="A10" s="19" t="s">
        <v>7</v>
      </c>
      <c r="B10" s="15"/>
      <c r="C10" s="16"/>
      <c r="D10" s="17" t="s">
        <v>8</v>
      </c>
      <c r="E10" s="15">
        <v>8802459</v>
      </c>
      <c r="F10" s="3"/>
    </row>
    <row r="11" spans="1:6" x14ac:dyDescent="0.25">
      <c r="A11" s="20" t="s">
        <v>9</v>
      </c>
      <c r="B11" s="15"/>
      <c r="C11" s="21"/>
      <c r="D11" s="22" t="s">
        <v>10</v>
      </c>
      <c r="E11" s="15"/>
      <c r="F11" s="3"/>
    </row>
    <row r="12" spans="1:6" x14ac:dyDescent="0.25">
      <c r="A12" s="19" t="s">
        <v>11</v>
      </c>
      <c r="B12" s="15"/>
      <c r="C12" s="21"/>
      <c r="D12" s="15" t="s">
        <v>12</v>
      </c>
      <c r="E12" s="15"/>
      <c r="F12" s="3"/>
    </row>
    <row r="13" spans="1:6" x14ac:dyDescent="0.25">
      <c r="A13" s="20" t="s">
        <v>13</v>
      </c>
      <c r="B13" s="15"/>
      <c r="C13" s="21"/>
      <c r="D13" s="15" t="s">
        <v>14</v>
      </c>
      <c r="E13" s="15"/>
      <c r="F13" s="3"/>
    </row>
    <row r="14" spans="1:6" x14ac:dyDescent="0.25">
      <c r="A14" s="20" t="s">
        <v>15</v>
      </c>
      <c r="B14" s="15"/>
      <c r="C14" s="21"/>
      <c r="D14" s="15" t="s">
        <v>16</v>
      </c>
      <c r="E14" s="15"/>
      <c r="F14" s="3"/>
    </row>
    <row r="15" spans="1:6" x14ac:dyDescent="0.25">
      <c r="A15" s="20" t="s">
        <v>17</v>
      </c>
      <c r="B15" s="15"/>
      <c r="C15" s="21"/>
      <c r="D15" s="15"/>
      <c r="E15" s="15"/>
      <c r="F15" s="3"/>
    </row>
    <row r="16" spans="1:6" x14ac:dyDescent="0.25">
      <c r="A16" s="23" t="s">
        <v>18</v>
      </c>
      <c r="B16" s="15">
        <v>5000</v>
      </c>
      <c r="C16" s="21"/>
      <c r="D16" s="15" t="s">
        <v>19</v>
      </c>
      <c r="E16" s="15"/>
      <c r="F16" s="3"/>
    </row>
    <row r="17" spans="1:6" x14ac:dyDescent="0.25">
      <c r="A17" s="23" t="s">
        <v>1</v>
      </c>
      <c r="B17" s="15">
        <v>115005</v>
      </c>
      <c r="C17" s="21"/>
      <c r="D17" s="15"/>
      <c r="E17" s="15"/>
      <c r="F17" s="3"/>
    </row>
    <row r="18" spans="1:6" x14ac:dyDescent="0.25">
      <c r="A18" s="23" t="s">
        <v>20</v>
      </c>
      <c r="B18" s="15"/>
      <c r="C18" s="21"/>
      <c r="D18" s="15"/>
      <c r="E18" s="15"/>
      <c r="F18" s="3"/>
    </row>
    <row r="19" spans="1:6" x14ac:dyDescent="0.25">
      <c r="A19" s="24" t="s">
        <v>21</v>
      </c>
      <c r="B19" s="25">
        <f>SUM(B20:B24)</f>
        <v>56230380</v>
      </c>
      <c r="C19" s="21"/>
      <c r="D19" s="26" t="s">
        <v>22</v>
      </c>
      <c r="E19" s="25">
        <f>SUM(E20:E24)</f>
        <v>0</v>
      </c>
      <c r="F19" s="3"/>
    </row>
    <row r="20" spans="1:6" x14ac:dyDescent="0.25">
      <c r="A20" s="20" t="s">
        <v>23</v>
      </c>
      <c r="B20" s="15"/>
      <c r="C20" s="21"/>
      <c r="D20" s="27" t="s">
        <v>24</v>
      </c>
      <c r="E20" s="15"/>
      <c r="F20" s="3"/>
    </row>
    <row r="21" spans="1:6" x14ac:dyDescent="0.25">
      <c r="A21" s="20" t="s">
        <v>25</v>
      </c>
      <c r="B21" s="15"/>
      <c r="C21" s="21"/>
      <c r="D21" s="27" t="s">
        <v>26</v>
      </c>
      <c r="E21" s="15"/>
      <c r="F21" s="3"/>
    </row>
    <row r="22" spans="1:6" x14ac:dyDescent="0.25">
      <c r="A22" s="20" t="s">
        <v>27</v>
      </c>
      <c r="B22" s="15">
        <v>13707</v>
      </c>
      <c r="C22" s="21"/>
      <c r="D22" s="27" t="s">
        <v>28</v>
      </c>
      <c r="E22" s="15"/>
      <c r="F22" s="3"/>
    </row>
    <row r="23" spans="1:6" x14ac:dyDescent="0.25">
      <c r="A23" s="28" t="s">
        <v>29</v>
      </c>
      <c r="B23" s="29">
        <v>56216673</v>
      </c>
      <c r="C23" s="21"/>
      <c r="D23" s="30"/>
      <c r="E23" s="29"/>
      <c r="F23" s="3"/>
    </row>
    <row r="24" spans="1:6" ht="15.75" thickBot="1" x14ac:dyDescent="0.3">
      <c r="A24" s="31" t="s">
        <v>30</v>
      </c>
      <c r="B24" s="32"/>
      <c r="D24" s="30" t="s">
        <v>31</v>
      </c>
      <c r="E24" s="29"/>
      <c r="F24" s="3"/>
    </row>
    <row r="25" spans="1:6" ht="15.75" thickBot="1" x14ac:dyDescent="0.3">
      <c r="A25" s="33" t="s">
        <v>32</v>
      </c>
      <c r="B25" s="34">
        <f>B7+B19</f>
        <v>56350385</v>
      </c>
      <c r="C25" s="13"/>
      <c r="D25" s="35" t="s">
        <v>33</v>
      </c>
      <c r="E25" s="34">
        <f>E19+E16+E13+E12+E11+E10+E9+E8</f>
        <v>56350385</v>
      </c>
      <c r="F25" s="3"/>
    </row>
    <row r="26" spans="1:6" ht="15.75" thickBot="1" x14ac:dyDescent="0.3">
      <c r="D26" s="21"/>
      <c r="E26" s="21"/>
      <c r="F26" s="3"/>
    </row>
    <row r="27" spans="1:6" ht="15.75" thickBot="1" x14ac:dyDescent="0.3">
      <c r="A27" s="36" t="s">
        <v>34</v>
      </c>
      <c r="B27" s="37">
        <f t="shared" ref="B27" si="1">B28+B34+B35+B37</f>
        <v>0</v>
      </c>
      <c r="D27" s="36" t="s">
        <v>35</v>
      </c>
      <c r="E27" s="38">
        <f t="shared" ref="E27" si="2">E28+E30+E32+E33</f>
        <v>0</v>
      </c>
      <c r="F27" s="3"/>
    </row>
    <row r="28" spans="1:6" ht="21" customHeight="1" x14ac:dyDescent="0.25">
      <c r="A28" s="39" t="s">
        <v>36</v>
      </c>
      <c r="B28" s="40"/>
      <c r="D28" s="41" t="s">
        <v>37</v>
      </c>
      <c r="E28" s="42">
        <v>0</v>
      </c>
      <c r="F28" s="3"/>
    </row>
    <row r="29" spans="1:6" x14ac:dyDescent="0.25">
      <c r="A29" s="43" t="s">
        <v>38</v>
      </c>
      <c r="B29" s="15"/>
      <c r="D29" s="19"/>
      <c r="E29" s="44"/>
      <c r="F29" s="3"/>
    </row>
    <row r="30" spans="1:6" x14ac:dyDescent="0.25">
      <c r="A30" s="45" t="s">
        <v>9</v>
      </c>
      <c r="B30" s="15"/>
      <c r="D30" s="20" t="s">
        <v>39</v>
      </c>
      <c r="E30" s="44">
        <v>0</v>
      </c>
      <c r="F30" s="3"/>
    </row>
    <row r="31" spans="1:6" x14ac:dyDescent="0.25">
      <c r="A31" s="43" t="s">
        <v>11</v>
      </c>
      <c r="B31" s="15"/>
      <c r="D31" s="20"/>
      <c r="E31" s="44"/>
      <c r="F31" s="3"/>
    </row>
    <row r="32" spans="1:6" x14ac:dyDescent="0.25">
      <c r="A32" s="45" t="s">
        <v>40</v>
      </c>
      <c r="B32" s="15"/>
      <c r="D32" s="20" t="s">
        <v>41</v>
      </c>
      <c r="E32" s="44"/>
      <c r="F32" s="3"/>
    </row>
    <row r="33" spans="1:6" x14ac:dyDescent="0.25">
      <c r="A33" s="45" t="s">
        <v>42</v>
      </c>
      <c r="B33" s="15"/>
      <c r="D33" s="20" t="s">
        <v>43</v>
      </c>
      <c r="E33" s="44"/>
      <c r="F33" s="3"/>
    </row>
    <row r="34" spans="1:6" x14ac:dyDescent="0.25">
      <c r="A34" s="45" t="s">
        <v>44</v>
      </c>
      <c r="B34" s="15"/>
      <c r="D34" s="46"/>
      <c r="E34" s="44"/>
      <c r="F34" s="3"/>
    </row>
    <row r="35" spans="1:6" x14ac:dyDescent="0.25">
      <c r="A35" s="47" t="s">
        <v>45</v>
      </c>
      <c r="B35" s="15"/>
      <c r="D35" s="48" t="s">
        <v>46</v>
      </c>
      <c r="E35" s="49">
        <f>E37</f>
        <v>0</v>
      </c>
      <c r="F35" s="3"/>
    </row>
    <row r="36" spans="1:6" x14ac:dyDescent="0.25">
      <c r="A36" s="50" t="s">
        <v>47</v>
      </c>
      <c r="B36" s="51">
        <f>B37</f>
        <v>0</v>
      </c>
      <c r="D36" s="52"/>
      <c r="E36" s="44"/>
      <c r="F36" s="3"/>
    </row>
    <row r="37" spans="1:6" ht="15.75" thickBot="1" x14ac:dyDescent="0.3">
      <c r="A37" s="53" t="s">
        <v>48</v>
      </c>
      <c r="B37" s="54"/>
      <c r="D37" s="14" t="s">
        <v>49</v>
      </c>
      <c r="E37" s="44"/>
      <c r="F37" s="3"/>
    </row>
    <row r="38" spans="1:6" ht="15.75" thickBot="1" x14ac:dyDescent="0.3">
      <c r="A38" s="36" t="s">
        <v>50</v>
      </c>
      <c r="B38" s="34">
        <f>B27</f>
        <v>0</v>
      </c>
      <c r="D38" s="36" t="s">
        <v>51</v>
      </c>
      <c r="E38" s="34">
        <f t="shared" ref="E38" si="3">E27+E35+E37</f>
        <v>0</v>
      </c>
      <c r="F38" s="3"/>
    </row>
    <row r="39" spans="1:6" x14ac:dyDescent="0.25">
      <c r="A39" s="55"/>
      <c r="B39" s="56"/>
      <c r="F39" s="3"/>
    </row>
    <row r="40" spans="1:6" ht="15.75" x14ac:dyDescent="0.25">
      <c r="A40" s="57" t="s">
        <v>52</v>
      </c>
      <c r="B40" s="58">
        <f>B25+B38</f>
        <v>56350385</v>
      </c>
      <c r="C40" s="59"/>
      <c r="D40" s="57" t="s">
        <v>53</v>
      </c>
      <c r="E40" s="58">
        <f>E25+E38</f>
        <v>56350385</v>
      </c>
    </row>
    <row r="41" spans="1:6" ht="15.75" thickBot="1" x14ac:dyDescent="0.3"/>
    <row r="42" spans="1:6" x14ac:dyDescent="0.25">
      <c r="A42" s="60" t="s">
        <v>54</v>
      </c>
      <c r="B42" s="61">
        <f>B7+B19</f>
        <v>56350385</v>
      </c>
      <c r="D42" s="60" t="s">
        <v>55</v>
      </c>
      <c r="E42" s="61">
        <f>E7+E19</f>
        <v>56350385</v>
      </c>
    </row>
    <row r="43" spans="1:6" x14ac:dyDescent="0.25">
      <c r="A43" s="62" t="s">
        <v>56</v>
      </c>
      <c r="B43" s="63">
        <f>B42-E42</f>
        <v>0</v>
      </c>
      <c r="D43" s="62"/>
      <c r="E43" s="64"/>
    </row>
    <row r="44" spans="1:6" x14ac:dyDescent="0.25">
      <c r="A44" s="65" t="s">
        <v>57</v>
      </c>
      <c r="B44" s="66">
        <f>B27</f>
        <v>0</v>
      </c>
      <c r="D44" s="65" t="s">
        <v>58</v>
      </c>
      <c r="E44" s="66">
        <f>E27</f>
        <v>0</v>
      </c>
    </row>
    <row r="45" spans="1:6" x14ac:dyDescent="0.25">
      <c r="A45" s="62" t="s">
        <v>59</v>
      </c>
      <c r="B45" s="63">
        <f>B44-E44</f>
        <v>0</v>
      </c>
      <c r="D45" s="62"/>
      <c r="E45" s="64"/>
    </row>
    <row r="46" spans="1:6" ht="15.75" thickBot="1" x14ac:dyDescent="0.3">
      <c r="A46" s="67" t="s">
        <v>60</v>
      </c>
      <c r="B46" s="68">
        <f>B19+B36</f>
        <v>56230380</v>
      </c>
      <c r="D46" s="67" t="s">
        <v>61</v>
      </c>
      <c r="E46" s="68">
        <f>E19+E35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KÖH mérleg_12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Iroda-3266</dc:creator>
  <cp:lastModifiedBy>Iroda-3266</cp:lastModifiedBy>
  <cp:lastPrinted>2019-02-14T08:31:49Z</cp:lastPrinted>
  <dcterms:created xsi:type="dcterms:W3CDTF">2019-02-14T08:31:31Z</dcterms:created>
  <dcterms:modified xsi:type="dcterms:W3CDTF">2019-02-14T08:31:55Z</dcterms:modified>
</cp:coreProperties>
</file>