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/>
  </bookViews>
  <sheets>
    <sheet name="Zárómérleg" sheetId="17" r:id="rId1"/>
    <sheet name="maradvány" sheetId="18" r:id="rId2"/>
    <sheet name="10sz melléklet" sheetId="11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7" l="1"/>
  <c r="B35" i="17"/>
  <c r="E24" i="17" l="1"/>
  <c r="F24" i="17"/>
  <c r="F12" i="17"/>
  <c r="E12" i="17"/>
  <c r="F18" i="17" l="1"/>
  <c r="F28" i="17" s="1"/>
  <c r="E18" i="17"/>
  <c r="C8" i="17"/>
  <c r="C17" i="17" s="1"/>
  <c r="C20" i="17"/>
  <c r="C25" i="17"/>
  <c r="B8" i="17"/>
  <c r="B13" i="17"/>
  <c r="B20" i="17"/>
  <c r="B25" i="17"/>
  <c r="B12" i="18"/>
  <c r="B9" i="18"/>
  <c r="B14" i="11"/>
  <c r="C35" i="17" l="1"/>
  <c r="B17" i="17"/>
  <c r="B13" i="18"/>
  <c r="E28" i="17"/>
  <c r="B22" i="18" l="1"/>
  <c r="B17" i="18"/>
</calcChain>
</file>

<file path=xl/sharedStrings.xml><?xml version="1.0" encoding="utf-8"?>
<sst xmlns="http://schemas.openxmlformats.org/spreadsheetml/2006/main" count="120" uniqueCount="117">
  <si>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</si>
  <si>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</si>
  <si>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</si>
  <si>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</si>
  <si>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</si>
  <si>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</si>
  <si>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</si>
  <si>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</si>
  <si>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</si>
  <si>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</si>
  <si>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</si>
  <si>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</si>
  <si>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</si>
  <si>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</si>
  <si>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</si>
  <si>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</si>
  <si>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</si>
  <si>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</si>
  <si>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</si>
  <si>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</si>
  <si>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</si>
  <si>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</si>
  <si>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</si>
  <si>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</si>
  <si>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</si>
  <si>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</si>
  <si>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</si>
  <si>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</si>
  <si>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</si>
  <si>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</si>
  <si>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</si>
  <si>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</si>
  <si>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</si>
  <si>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</si>
  <si>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</si>
  <si>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</si>
  <si>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</si>
  <si>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</si>
  <si>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</si>
  <si>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</si>
  <si>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</si>
  <si>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</si>
  <si>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</si>
  <si>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</si>
  <si>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</si>
  <si>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</si>
  <si>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</si>
  <si>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</si>
  <si>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</si>
  <si>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</si>
  <si>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</si>
  <si>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</si>
  <si>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</si>
  <si>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</si>
  <si>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</si>
  <si>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</si>
  <si>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</si>
  <si>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4. Idegen pénzeszközök (35-36)</t>
  </si>
  <si>
    <t>Megnevezés</t>
  </si>
  <si>
    <t>tárgyév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</si>
  <si>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</si>
  <si>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</si>
  <si>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</si>
  <si>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</si>
  <si>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</si>
  <si>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</si>
  <si>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</si>
  <si>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</si>
  <si>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</si>
  <si>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</si>
  <si>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</si>
  <si>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</si>
  <si>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</si>
  <si>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</si>
  <si>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</si>
  <si>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</si>
  <si>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</si>
  <si>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</si>
  <si>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A) NEMZETI VAGYONBA TARTOZÓ BEFEKTETETT ESZKÖZÖK ÖSSZESEN</t>
  </si>
  <si>
    <t>H) KÖTELEZETTSÉGEK</t>
  </si>
  <si>
    <t>B) Nemzeti vagyonba tartozó forgóeszközök</t>
  </si>
  <si>
    <t>1. Pénztárak, csekkek, betétkönyvek</t>
  </si>
  <si>
    <t>2. Forintszámlák</t>
  </si>
  <si>
    <t xml:space="preserve">3. Elszámolási számlák 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</si>
  <si>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</si>
  <si>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</si>
  <si>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</si>
  <si>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</si>
  <si>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D) Követelések</t>
  </si>
  <si>
    <t>F) Aktív időbeli elhatárolások</t>
  </si>
  <si>
    <t>ESZKÖZÖK ÖSSZESEN (A+B+C+D+F)</t>
  </si>
  <si>
    <t>ezer Ft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</si>
  <si>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</si>
  <si>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</si>
  <si>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</si>
  <si>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</si>
  <si>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</si>
  <si>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</si>
  <si>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</si>
  <si>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</si>
  <si>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</si>
  <si>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</si>
  <si>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</si>
  <si>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B-I. Vásárolt készletek</t>
  </si>
  <si>
    <t>E.) Egyéb sajátos eszközoldali elszámolások</t>
  </si>
  <si>
    <t>előző év</t>
  </si>
  <si>
    <t>G/II Nemzeti vagyon változásai</t>
  </si>
  <si>
    <t>J/2 Költségek és ráfordítások passzív időbeli elhatárolása</t>
  </si>
  <si>
    <t xml:space="preserve">J/3 Halasztott eredményszemléletű bevételek </t>
  </si>
  <si>
    <t>J) PASSZÍV IDŐBELI ELHATÁROLÁSOK</t>
  </si>
  <si>
    <t>Mérleg 12/A</t>
  </si>
  <si>
    <t>D/III/1  Adott előlegek</t>
  </si>
  <si>
    <t>H/III.Kötelezettség jellegű sajátos elszámolások</t>
  </si>
  <si>
    <t>J.1 Eredményszemléletű bevételek passzív időbeli</t>
  </si>
  <si>
    <t>Maradvány kimutatás  07. űrlap</t>
  </si>
  <si>
    <t xml:space="preserve"> 8. melléklet a  6/2019.(V.30.) önkormányzati rendelethez</t>
  </si>
  <si>
    <t>7. melléklet a 6/2019.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</si>
</sst>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7" fillId="0" borderId="0" xfId="0" applyFont="1"/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8" fillId="0" borderId="11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F35"/>
  <sheetViews>
    <sheetView tabSelected="1" zoomScale="80" zoomScaleNormal="80" workbookViewId="0">
      <selection activeCell="K19" sqref="K19"/>
    </sheetView>
  </sheetViews>
  <sheetFormatPr defaultRowHeight="12.75" x14ac:dyDescent="0.2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2" spans="1:6" x14ac:dyDescent="0.2">
      <c r="C2" s="33" t="s">
        <v>116</v>
      </c>
    </row>
    <row r="3" spans="1:6" ht="30" customHeight="1" x14ac:dyDescent="0.2">
      <c r="C3" t="s">
        <v>110</v>
      </c>
    </row>
    <row r="5" spans="1:6" ht="15.75" x14ac:dyDescent="0.25">
      <c r="A5" s="20" t="s">
        <v>60</v>
      </c>
      <c r="B5" s="13" t="s">
        <v>105</v>
      </c>
      <c r="C5" s="13" t="s">
        <v>59</v>
      </c>
      <c r="D5" s="20" t="s">
        <v>61</v>
      </c>
      <c r="E5" s="13" t="s">
        <v>105</v>
      </c>
      <c r="F5" s="13" t="s">
        <v>59</v>
      </c>
    </row>
    <row r="6" spans="1:6" ht="15.75" x14ac:dyDescent="0.25">
      <c r="A6" s="14" t="s">
        <v>62</v>
      </c>
      <c r="B6" s="13">
        <v>1965</v>
      </c>
      <c r="C6" s="13">
        <v>1658</v>
      </c>
      <c r="D6" s="21" t="s">
        <v>64</v>
      </c>
      <c r="E6" s="22">
        <v>877764</v>
      </c>
      <c r="F6" s="22">
        <v>877764</v>
      </c>
    </row>
    <row r="7" spans="1:6" ht="15.75" x14ac:dyDescent="0.25">
      <c r="A7" s="21" t="s">
        <v>63</v>
      </c>
      <c r="B7" s="22">
        <v>0</v>
      </c>
      <c r="C7" s="22">
        <v>0</v>
      </c>
      <c r="D7" s="21" t="s">
        <v>106</v>
      </c>
      <c r="E7" s="22">
        <v>116184</v>
      </c>
      <c r="F7" s="22">
        <v>128115</v>
      </c>
    </row>
    <row r="8" spans="1:6" ht="15.75" x14ac:dyDescent="0.25">
      <c r="A8" s="23" t="s">
        <v>65</v>
      </c>
      <c r="B8" s="24">
        <f>SUM(B6:B7)</f>
        <v>1965</v>
      </c>
      <c r="C8" s="24">
        <f>SUM(C6:C7)</f>
        <v>1658</v>
      </c>
      <c r="D8" s="21" t="s">
        <v>66</v>
      </c>
      <c r="E8" s="22">
        <v>99214</v>
      </c>
      <c r="F8" s="22">
        <v>99214</v>
      </c>
    </row>
    <row r="9" spans="1:6" ht="15.75" x14ac:dyDescent="0.25">
      <c r="A9" s="21" t="s">
        <v>67</v>
      </c>
      <c r="B9" s="22">
        <v>598126</v>
      </c>
      <c r="C9" s="22">
        <v>612468</v>
      </c>
      <c r="D9" s="21" t="s">
        <v>68</v>
      </c>
      <c r="E9" s="22">
        <v>-328964</v>
      </c>
      <c r="F9" s="22">
        <v>-269638</v>
      </c>
    </row>
    <row r="10" spans="1:6" ht="16.5" customHeight="1" x14ac:dyDescent="0.25">
      <c r="A10" s="21" t="s">
        <v>69</v>
      </c>
      <c r="B10" s="22">
        <v>9669</v>
      </c>
      <c r="C10" s="22">
        <v>9064</v>
      </c>
      <c r="D10" s="21" t="s">
        <v>70</v>
      </c>
      <c r="E10" s="22">
        <v>59326</v>
      </c>
      <c r="F10" s="22">
        <v>-37425</v>
      </c>
    </row>
    <row r="11" spans="1:6" ht="15.75" x14ac:dyDescent="0.25">
      <c r="A11" s="21"/>
      <c r="B11" s="22">
        <v>0</v>
      </c>
      <c r="C11" s="22">
        <v>0</v>
      </c>
      <c r="D11" s="21"/>
      <c r="E11" s="22"/>
      <c r="F11" s="22"/>
    </row>
    <row r="12" spans="1:6" ht="15.75" x14ac:dyDescent="0.25">
      <c r="A12" s="21" t="s">
        <v>71</v>
      </c>
      <c r="B12" s="22">
        <v>8227</v>
      </c>
      <c r="C12" s="22">
        <v>28000</v>
      </c>
      <c r="D12" s="23" t="s">
        <v>72</v>
      </c>
      <c r="E12" s="24">
        <f>SUM(E6:E11)</f>
        <v>823524</v>
      </c>
      <c r="F12" s="24">
        <f>SUM(F6:F11)</f>
        <v>798030</v>
      </c>
    </row>
    <row r="13" spans="1:6" ht="15.75" x14ac:dyDescent="0.25">
      <c r="A13" s="23" t="s">
        <v>73</v>
      </c>
      <c r="B13" s="24">
        <f>SUM(B9:B12)</f>
        <v>616022</v>
      </c>
      <c r="C13" s="24">
        <f>SUM(C9:C12)</f>
        <v>649532</v>
      </c>
      <c r="D13" s="21"/>
      <c r="E13" s="22"/>
      <c r="F13" s="22"/>
    </row>
    <row r="14" spans="1:6" ht="15.75" x14ac:dyDescent="0.25">
      <c r="A14" s="21" t="s">
        <v>56</v>
      </c>
      <c r="B14" s="22">
        <v>4600</v>
      </c>
      <c r="C14" s="22">
        <v>4600</v>
      </c>
      <c r="D14" s="21" t="s">
        <v>74</v>
      </c>
      <c r="E14" s="22">
        <v>1354</v>
      </c>
      <c r="F14" s="22">
        <v>5348</v>
      </c>
    </row>
    <row r="15" spans="1:6" ht="31.5" x14ac:dyDescent="0.25">
      <c r="A15" s="21" t="s">
        <v>75</v>
      </c>
      <c r="B15" s="22">
        <v>4600</v>
      </c>
      <c r="C15" s="22">
        <v>4600</v>
      </c>
      <c r="D15" s="21" t="s">
        <v>76</v>
      </c>
      <c r="E15" s="22">
        <v>4796</v>
      </c>
      <c r="F15" s="22">
        <v>4779</v>
      </c>
    </row>
    <row r="16" spans="1:6" ht="15.75" x14ac:dyDescent="0.25">
      <c r="A16" s="23" t="s">
        <v>77</v>
      </c>
      <c r="B16" s="24">
        <v>99572</v>
      </c>
      <c r="C16" s="24">
        <v>98237</v>
      </c>
      <c r="D16" s="21"/>
      <c r="E16" s="22"/>
      <c r="F16" s="22"/>
    </row>
    <row r="17" spans="1:6" ht="31.5" x14ac:dyDescent="0.25">
      <c r="A17" s="23" t="s">
        <v>78</v>
      </c>
      <c r="B17" s="24">
        <f>SUM(B8+B13+B16+B15)</f>
        <v>722159</v>
      </c>
      <c r="C17" s="24">
        <f>SUM(C8+C13+C16+C15)</f>
        <v>754027</v>
      </c>
      <c r="D17" s="21" t="s">
        <v>112</v>
      </c>
      <c r="E17" s="22">
        <v>1026</v>
      </c>
      <c r="F17" s="22">
        <v>747</v>
      </c>
    </row>
    <row r="18" spans="1:6" ht="15.75" x14ac:dyDescent="0.25">
      <c r="A18" s="21" t="s">
        <v>103</v>
      </c>
      <c r="B18" s="22">
        <v>0</v>
      </c>
      <c r="C18" s="22">
        <v>0</v>
      </c>
      <c r="D18" s="23" t="s">
        <v>79</v>
      </c>
      <c r="E18" s="24">
        <f>SUM(E14:E17)</f>
        <v>7176</v>
      </c>
      <c r="F18" s="24">
        <f>SUM(F14:F17)</f>
        <v>10874</v>
      </c>
    </row>
    <row r="19" spans="1:6" ht="25.5" customHeight="1" x14ac:dyDescent="0.25">
      <c r="A19" s="21"/>
      <c r="B19" s="22"/>
      <c r="C19" s="22"/>
      <c r="D19" s="21" t="s">
        <v>113</v>
      </c>
      <c r="E19" s="22">
        <v>0</v>
      </c>
      <c r="F19" s="22">
        <v>32603</v>
      </c>
    </row>
    <row r="20" spans="1:6" ht="15.75" x14ac:dyDescent="0.25">
      <c r="A20" s="23" t="s">
        <v>80</v>
      </c>
      <c r="B20" s="24">
        <f>SUM(B18:B19)</f>
        <v>0</v>
      </c>
      <c r="C20" s="24">
        <f>SUM(C18:C19)</f>
        <v>0</v>
      </c>
      <c r="D20" s="21" t="s">
        <v>107</v>
      </c>
      <c r="E20" s="22">
        <v>3858</v>
      </c>
      <c r="F20" s="22">
        <v>6073</v>
      </c>
    </row>
    <row r="21" spans="1:6" ht="15.75" x14ac:dyDescent="0.25">
      <c r="A21" s="21" t="s">
        <v>81</v>
      </c>
      <c r="B21" s="22">
        <v>263</v>
      </c>
      <c r="C21" s="22">
        <v>528</v>
      </c>
      <c r="D21" s="21"/>
      <c r="E21" s="22"/>
      <c r="F21" s="22"/>
    </row>
    <row r="22" spans="1:6" ht="15.75" x14ac:dyDescent="0.25">
      <c r="A22" s="21" t="s">
        <v>82</v>
      </c>
      <c r="B22" s="22">
        <v>90986</v>
      </c>
      <c r="C22" s="22">
        <v>62632</v>
      </c>
      <c r="D22" s="21" t="s">
        <v>108</v>
      </c>
      <c r="E22" s="22">
        <v>103956</v>
      </c>
      <c r="F22" s="22">
        <v>112282</v>
      </c>
    </row>
    <row r="23" spans="1:6" ht="15.75" x14ac:dyDescent="0.25">
      <c r="A23" s="21" t="s">
        <v>83</v>
      </c>
      <c r="B23" s="22"/>
      <c r="C23" s="22"/>
      <c r="D23" s="21"/>
      <c r="E23" s="22"/>
      <c r="F23" s="22"/>
    </row>
    <row r="24" spans="1:6" ht="15.75" x14ac:dyDescent="0.25">
      <c r="A24" s="21" t="s">
        <v>57</v>
      </c>
      <c r="B24" s="22">
        <v>0</v>
      </c>
      <c r="C24" s="22">
        <v>0</v>
      </c>
      <c r="D24" s="23" t="s">
        <v>109</v>
      </c>
      <c r="E24" s="24">
        <f>SUM(E19:E22)</f>
        <v>107814</v>
      </c>
      <c r="F24" s="24">
        <f>SUM(F19:F22)</f>
        <v>150958</v>
      </c>
    </row>
    <row r="25" spans="1:6" ht="15.75" x14ac:dyDescent="0.25">
      <c r="A25" s="23" t="s">
        <v>84</v>
      </c>
      <c r="B25" s="24">
        <f>SUM(B21:B24)</f>
        <v>91249</v>
      </c>
      <c r="C25" s="24">
        <f>SUM(C21:C24)</f>
        <v>63160</v>
      </c>
      <c r="D25" s="21"/>
      <c r="E25" s="22"/>
      <c r="F25" s="22"/>
    </row>
    <row r="26" spans="1:6" ht="15.75" x14ac:dyDescent="0.25">
      <c r="A26" s="23" t="s">
        <v>85</v>
      </c>
      <c r="B26" s="24">
        <v>14653</v>
      </c>
      <c r="C26" s="24">
        <v>23323</v>
      </c>
      <c r="D26" s="21"/>
      <c r="E26" s="22"/>
      <c r="F26" s="22"/>
    </row>
    <row r="27" spans="1:6" ht="15.75" x14ac:dyDescent="0.25">
      <c r="A27" s="21"/>
      <c r="B27" s="22"/>
      <c r="C27" s="22"/>
      <c r="D27" s="21"/>
      <c r="E27" s="22"/>
      <c r="F27" s="22"/>
    </row>
    <row r="28" spans="1:6" ht="15.75" x14ac:dyDescent="0.25">
      <c r="A28" s="23" t="s">
        <v>86</v>
      </c>
      <c r="B28" s="24">
        <v>1450</v>
      </c>
      <c r="C28" s="24">
        <v>430</v>
      </c>
      <c r="D28" s="23" t="s">
        <v>87</v>
      </c>
      <c r="E28" s="24">
        <f>SUM(E12+E18+E24)</f>
        <v>938514</v>
      </c>
      <c r="F28" s="24">
        <f>SUM(F12+F18+F24)</f>
        <v>959862</v>
      </c>
    </row>
    <row r="29" spans="1:6" ht="15.75" x14ac:dyDescent="0.25">
      <c r="A29" s="23"/>
      <c r="B29" s="24"/>
      <c r="C29" s="24"/>
      <c r="D29" s="25"/>
      <c r="E29" s="25"/>
      <c r="F29" s="25"/>
    </row>
    <row r="30" spans="1:6" ht="15.75" x14ac:dyDescent="0.25">
      <c r="A30" s="23" t="s">
        <v>111</v>
      </c>
      <c r="B30" s="24">
        <v>140</v>
      </c>
      <c r="C30" s="24">
        <v>974</v>
      </c>
      <c r="D30" s="25"/>
      <c r="E30" s="25"/>
      <c r="F30" s="25"/>
    </row>
    <row r="31" spans="1:6" ht="15.75" x14ac:dyDescent="0.25">
      <c r="A31" s="21"/>
      <c r="B31" s="22"/>
      <c r="C31" s="22"/>
      <c r="D31" s="25"/>
      <c r="E31" s="25"/>
      <c r="F31" s="25"/>
    </row>
    <row r="32" spans="1:6" ht="15.75" x14ac:dyDescent="0.25">
      <c r="A32" s="23" t="s">
        <v>88</v>
      </c>
      <c r="B32" s="24">
        <v>108566</v>
      </c>
      <c r="C32" s="24">
        <v>117995</v>
      </c>
      <c r="D32" s="25"/>
      <c r="E32" s="25"/>
      <c r="F32" s="25"/>
    </row>
    <row r="33" spans="1:6" ht="15.75" x14ac:dyDescent="0.25">
      <c r="A33" s="23" t="s">
        <v>104</v>
      </c>
      <c r="B33" s="24">
        <v>297</v>
      </c>
      <c r="C33" s="24">
        <v>-47</v>
      </c>
      <c r="D33" s="25"/>
      <c r="E33" s="25"/>
      <c r="F33" s="25"/>
    </row>
    <row r="34" spans="1:6" ht="15.75" x14ac:dyDescent="0.25">
      <c r="A34" s="23" t="s">
        <v>89</v>
      </c>
      <c r="B34" s="24">
        <v>0</v>
      </c>
      <c r="C34" s="24">
        <v>0</v>
      </c>
      <c r="D34" s="25"/>
      <c r="E34" s="25"/>
      <c r="F34" s="25"/>
    </row>
    <row r="35" spans="1:6" ht="15.75" x14ac:dyDescent="0.25">
      <c r="A35" s="23" t="s">
        <v>90</v>
      </c>
      <c r="B35" s="24">
        <f>SUM(B17+B20+B25+B32+B33+B26+B28+B30)</f>
        <v>938514</v>
      </c>
      <c r="C35" s="24">
        <f>SUM(C17+C20+C25+C32+C33+C26+C28+C30)</f>
        <v>959862</v>
      </c>
      <c r="D35" s="25"/>
      <c r="E35" s="25"/>
      <c r="F35" s="25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8"/>
  </sheetPr>
  <dimension ref="A1:B44"/>
  <sheetViews>
    <sheetView zoomScaleNormal="100" workbookViewId="0"/>
  </sheetViews>
  <sheetFormatPr defaultRowHeight="12.75" x14ac:dyDescent="0.2"/>
  <cols>
    <col min="1" max="1" width="73.5703125" customWidth="1"/>
    <col min="2" max="2" width="14.5703125" customWidth="1"/>
  </cols>
  <sheetData>
    <row r="1" spans="1:2" x14ac:dyDescent="0.2">
      <c r="A1" s="30" t="s">
        <v>115</v>
      </c>
    </row>
    <row r="2" spans="1:2" x14ac:dyDescent="0.2">
      <c r="A2" s="28"/>
    </row>
    <row r="3" spans="1:2" x14ac:dyDescent="0.2">
      <c r="A3" s="29" t="s">
        <v>114</v>
      </c>
    </row>
    <row r="4" spans="1:2" x14ac:dyDescent="0.2">
      <c r="B4" s="26" t="s">
        <v>91</v>
      </c>
    </row>
    <row r="5" spans="1:2" ht="15.75" x14ac:dyDescent="0.2">
      <c r="A5" s="27" t="s">
        <v>58</v>
      </c>
      <c r="B5" s="27" t="s">
        <v>59</v>
      </c>
    </row>
    <row r="6" spans="1:2" ht="15.75" x14ac:dyDescent="0.2">
      <c r="A6" s="14"/>
      <c r="B6" s="15"/>
    </row>
    <row r="7" spans="1:2" ht="15.75" x14ac:dyDescent="0.2">
      <c r="A7" s="14" t="s">
        <v>92</v>
      </c>
      <c r="B7" s="15">
        <v>276022</v>
      </c>
    </row>
    <row r="8" spans="1:2" ht="15.75" x14ac:dyDescent="0.2">
      <c r="A8" s="14" t="s">
        <v>93</v>
      </c>
      <c r="B8" s="15">
        <v>303276</v>
      </c>
    </row>
    <row r="9" spans="1:2" ht="15.75" x14ac:dyDescent="0.2">
      <c r="A9" s="12" t="s">
        <v>94</v>
      </c>
      <c r="B9" s="16">
        <f>SUM(B7-B8)</f>
        <v>-27254</v>
      </c>
    </row>
    <row r="10" spans="1:2" ht="15.75" x14ac:dyDescent="0.2">
      <c r="A10" s="14" t="s">
        <v>95</v>
      </c>
      <c r="B10" s="15">
        <v>125052</v>
      </c>
    </row>
    <row r="11" spans="1:2" ht="15.75" x14ac:dyDescent="0.2">
      <c r="A11" s="14" t="s">
        <v>96</v>
      </c>
      <c r="B11" s="15">
        <v>40942</v>
      </c>
    </row>
    <row r="12" spans="1:2" ht="15.75" x14ac:dyDescent="0.2">
      <c r="A12" s="12" t="s">
        <v>97</v>
      </c>
      <c r="B12" s="16">
        <f>SUM(B10-B11)</f>
        <v>84110</v>
      </c>
    </row>
    <row r="13" spans="1:2" ht="15.75" x14ac:dyDescent="0.2">
      <c r="A13" s="12" t="s">
        <v>98</v>
      </c>
      <c r="B13" s="16">
        <f>SUM(B12+B9)</f>
        <v>56856</v>
      </c>
    </row>
    <row r="14" spans="1:2" ht="15.75" x14ac:dyDescent="0.2">
      <c r="A14" s="14"/>
      <c r="B14" s="15"/>
    </row>
    <row r="15" spans="1:2" ht="15.75" x14ac:dyDescent="0.2">
      <c r="A15" s="12" t="s">
        <v>99</v>
      </c>
      <c r="B15" s="16">
        <v>0</v>
      </c>
    </row>
    <row r="16" spans="1:2" ht="15.75" x14ac:dyDescent="0.2">
      <c r="A16" s="14"/>
      <c r="B16" s="15"/>
    </row>
    <row r="17" spans="1:2" ht="15.75" x14ac:dyDescent="0.2">
      <c r="A17" s="12" t="s">
        <v>100</v>
      </c>
      <c r="B17" s="16">
        <f>SUM(B13-B15)</f>
        <v>56856</v>
      </c>
    </row>
    <row r="18" spans="1:2" ht="15.75" x14ac:dyDescent="0.2">
      <c r="A18" s="14"/>
      <c r="B18" s="15"/>
    </row>
    <row r="19" spans="1:2" ht="15.75" x14ac:dyDescent="0.2">
      <c r="A19" s="12" t="s">
        <v>101</v>
      </c>
      <c r="B19" s="16">
        <v>26817</v>
      </c>
    </row>
    <row r="20" spans="1:2" ht="15.75" x14ac:dyDescent="0.2">
      <c r="A20" s="14"/>
      <c r="B20" s="15"/>
    </row>
    <row r="21" spans="1:2" ht="15.75" x14ac:dyDescent="0.2">
      <c r="A21" s="14"/>
      <c r="B21" s="15"/>
    </row>
    <row r="22" spans="1:2" ht="15.75" x14ac:dyDescent="0.2">
      <c r="A22" s="12" t="s">
        <v>102</v>
      </c>
      <c r="B22" s="16">
        <f>SUM(B13-B19)</f>
        <v>30039</v>
      </c>
    </row>
    <row r="23" spans="1:2" ht="15.75" x14ac:dyDescent="0.2">
      <c r="A23" s="14"/>
      <c r="B23" s="15"/>
    </row>
    <row r="24" spans="1:2" ht="15.75" x14ac:dyDescent="0.2">
      <c r="A24" s="14"/>
      <c r="B24" s="15"/>
    </row>
    <row r="25" spans="1:2" ht="15.75" x14ac:dyDescent="0.2">
      <c r="A25" s="14"/>
      <c r="B25" s="15"/>
    </row>
    <row r="26" spans="1:2" s="17" customFormat="1" ht="15.75" x14ac:dyDescent="0.2">
      <c r="A26" s="12"/>
      <c r="B26" s="16"/>
    </row>
    <row r="27" spans="1:2" ht="15.75" x14ac:dyDescent="0.2">
      <c r="A27" s="14"/>
      <c r="B27" s="15"/>
    </row>
    <row r="28" spans="1:2" ht="15.75" x14ac:dyDescent="0.2">
      <c r="A28" s="14"/>
      <c r="B28" s="15"/>
    </row>
    <row r="29" spans="1:2" ht="15.75" x14ac:dyDescent="0.2">
      <c r="A29" s="14"/>
      <c r="B29" s="15"/>
    </row>
    <row r="30" spans="1:2" ht="15.75" x14ac:dyDescent="0.2">
      <c r="A30" s="14"/>
      <c r="B30" s="15"/>
    </row>
    <row r="31" spans="1:2" ht="15.75" x14ac:dyDescent="0.2">
      <c r="A31" s="14"/>
      <c r="B31" s="15"/>
    </row>
    <row r="32" spans="1:2" ht="15.75" x14ac:dyDescent="0.2">
      <c r="A32" s="14"/>
      <c r="B32" s="15"/>
    </row>
    <row r="33" spans="1:2" s="17" customFormat="1" ht="15.75" x14ac:dyDescent="0.2">
      <c r="A33" s="12"/>
      <c r="B33" s="16"/>
    </row>
    <row r="34" spans="1:2" ht="15.75" x14ac:dyDescent="0.2">
      <c r="A34" s="14"/>
      <c r="B34" s="15"/>
    </row>
    <row r="35" spans="1:2" ht="15.75" x14ac:dyDescent="0.2">
      <c r="A35" s="14"/>
      <c r="B35" s="15"/>
    </row>
    <row r="36" spans="1:2" ht="15.75" x14ac:dyDescent="0.2">
      <c r="A36" s="14"/>
      <c r="B36" s="15"/>
    </row>
    <row r="37" spans="1:2" ht="15.75" x14ac:dyDescent="0.25">
      <c r="A37" s="14"/>
      <c r="B37" s="13"/>
    </row>
    <row r="38" spans="1:2" ht="15.75" x14ac:dyDescent="0.2">
      <c r="A38" s="14"/>
      <c r="B38" s="15"/>
    </row>
    <row r="39" spans="1:2" ht="15.75" x14ac:dyDescent="0.2">
      <c r="A39" s="14"/>
      <c r="B39" s="15"/>
    </row>
    <row r="40" spans="1:2" ht="15.75" x14ac:dyDescent="0.2">
      <c r="A40" s="14"/>
      <c r="B40" s="15"/>
    </row>
    <row r="41" spans="1:2" ht="15.75" x14ac:dyDescent="0.2">
      <c r="A41" s="14"/>
      <c r="B41" s="15"/>
    </row>
    <row r="42" spans="1:2" ht="15.75" x14ac:dyDescent="0.2">
      <c r="A42" s="18"/>
      <c r="B42" s="19"/>
    </row>
    <row r="43" spans="1:2" ht="15.75" x14ac:dyDescent="0.2">
      <c r="A43" s="18"/>
      <c r="B43" s="19"/>
    </row>
    <row r="44" spans="1:2" ht="15.75" x14ac:dyDescent="0.2">
      <c r="A44" s="18"/>
      <c r="B44" s="1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sqref="A1:IV65536"/>
    </sheetView>
  </sheetViews>
  <sheetFormatPr defaultRowHeight="12.75" x14ac:dyDescent="0.2"/>
  <cols>
    <col min="1" max="1" width="57.7109375" customWidth="1"/>
  </cols>
  <sheetData>
    <row r="1" spans="1:4" ht="14.25" customHeight="1" thickTop="1" thickBot="1" x14ac:dyDescent="0.25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 x14ac:dyDescent="0.25">
      <c r="A2" s="3" t="s">
        <v>7</v>
      </c>
      <c r="B2" s="4"/>
      <c r="C2" s="4"/>
      <c r="D2" s="4"/>
    </row>
    <row r="3" spans="1:4" ht="14.25" customHeight="1" thickTop="1" thickBot="1" x14ac:dyDescent="0.25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 x14ac:dyDescent="0.25">
      <c r="A4" s="5" t="s">
        <v>9</v>
      </c>
      <c r="B4" s="6"/>
      <c r="C4" s="6"/>
      <c r="D4" s="6"/>
    </row>
    <row r="5" spans="1:4" ht="14.25" customHeight="1" thickBot="1" x14ac:dyDescent="0.25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 x14ac:dyDescent="0.25">
      <c r="A6" s="5" t="s">
        <v>11</v>
      </c>
      <c r="B6" s="6"/>
      <c r="C6" s="6"/>
      <c r="D6" s="6"/>
    </row>
    <row r="7" spans="1:4" ht="14.25" customHeight="1" thickBot="1" x14ac:dyDescent="0.25">
      <c r="A7" s="5" t="s">
        <v>12</v>
      </c>
      <c r="B7" s="6"/>
      <c r="C7" s="6"/>
      <c r="D7" s="6"/>
    </row>
    <row r="8" spans="1:4" ht="13.5" customHeight="1" x14ac:dyDescent="0.2">
      <c r="A8" s="31" t="s">
        <v>0</v>
      </c>
      <c r="B8" s="31">
        <v>14483</v>
      </c>
      <c r="C8" s="31"/>
      <c r="D8" s="31"/>
    </row>
    <row r="9" spans="1:4" ht="14.25" hidden="1" customHeight="1" thickBot="1" x14ac:dyDescent="0.25">
      <c r="A9" s="32"/>
      <c r="B9" s="32"/>
      <c r="C9" s="32"/>
      <c r="D9" s="32"/>
    </row>
    <row r="10" spans="1:4" ht="14.25" customHeight="1" thickBot="1" x14ac:dyDescent="0.25">
      <c r="A10" s="5" t="s">
        <v>1</v>
      </c>
      <c r="B10" s="6">
        <v>189</v>
      </c>
      <c r="C10" s="6"/>
      <c r="D10" s="6"/>
    </row>
    <row r="11" spans="1:4" ht="14.25" customHeight="1" thickBot="1" x14ac:dyDescent="0.25">
      <c r="A11" s="5" t="s">
        <v>13</v>
      </c>
      <c r="B11" s="6">
        <v>3039</v>
      </c>
      <c r="C11" s="6"/>
      <c r="D11" s="6"/>
    </row>
    <row r="12" spans="1:4" ht="14.25" customHeight="1" thickBot="1" x14ac:dyDescent="0.25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 x14ac:dyDescent="0.25">
      <c r="A13" s="5" t="s">
        <v>15</v>
      </c>
      <c r="B13" s="6"/>
      <c r="C13" s="6">
        <v>1602</v>
      </c>
      <c r="D13" s="6">
        <v>1666</v>
      </c>
    </row>
    <row r="14" spans="1:4" ht="14.25" customHeight="1" thickBot="1" x14ac:dyDescent="0.25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 x14ac:dyDescent="0.25">
      <c r="A15" s="3" t="s">
        <v>17</v>
      </c>
      <c r="B15" s="4"/>
      <c r="C15" s="4"/>
      <c r="D15" s="4"/>
    </row>
    <row r="16" spans="1:4" ht="14.25" customHeight="1" thickTop="1" thickBot="1" x14ac:dyDescent="0.25">
      <c r="A16" s="5" t="s">
        <v>18</v>
      </c>
      <c r="B16" s="6"/>
      <c r="C16" s="6"/>
      <c r="D16" s="6"/>
    </row>
    <row r="17" spans="1:4" ht="14.25" customHeight="1" thickBot="1" x14ac:dyDescent="0.25">
      <c r="A17" s="5" t="s">
        <v>51</v>
      </c>
      <c r="B17" s="6">
        <v>3300</v>
      </c>
      <c r="C17" s="6"/>
      <c r="D17" s="6"/>
    </row>
    <row r="18" spans="1:4" ht="14.25" customHeight="1" thickBot="1" x14ac:dyDescent="0.25">
      <c r="A18" s="5" t="s">
        <v>52</v>
      </c>
      <c r="B18" s="6"/>
      <c r="C18" s="6"/>
      <c r="D18" s="6"/>
    </row>
    <row r="19" spans="1:4" ht="14.25" customHeight="1" thickBot="1" x14ac:dyDescent="0.25">
      <c r="A19" s="5" t="s">
        <v>53</v>
      </c>
      <c r="B19" s="6"/>
      <c r="C19" s="6"/>
      <c r="D19" s="6"/>
    </row>
    <row r="20" spans="1:4" ht="14.25" customHeight="1" thickBot="1" x14ac:dyDescent="0.25">
      <c r="A20" s="5" t="s">
        <v>19</v>
      </c>
      <c r="B20" s="6"/>
      <c r="C20" s="6"/>
      <c r="D20" s="6"/>
    </row>
    <row r="21" spans="1:4" ht="14.25" customHeight="1" thickBot="1" x14ac:dyDescent="0.25">
      <c r="A21" s="5" t="s">
        <v>20</v>
      </c>
      <c r="B21" s="6"/>
      <c r="C21" s="6"/>
      <c r="D21" s="6"/>
    </row>
    <row r="22" spans="1:4" ht="14.25" customHeight="1" thickBot="1" x14ac:dyDescent="0.25">
      <c r="A22" s="5" t="s">
        <v>21</v>
      </c>
      <c r="B22" s="6"/>
      <c r="C22" s="6"/>
      <c r="D22" s="6"/>
    </row>
    <row r="23" spans="1:4" ht="14.25" customHeight="1" thickBot="1" x14ac:dyDescent="0.25">
      <c r="A23" s="5" t="s">
        <v>22</v>
      </c>
      <c r="B23" s="6"/>
      <c r="C23" s="6"/>
      <c r="D23" s="6"/>
    </row>
    <row r="24" spans="1:4" ht="14.25" customHeight="1" thickBot="1" x14ac:dyDescent="0.25">
      <c r="A24" s="5" t="s">
        <v>23</v>
      </c>
      <c r="B24" s="6"/>
      <c r="C24" s="6"/>
      <c r="D24" s="6"/>
    </row>
    <row r="25" spans="1:4" ht="25.5" customHeight="1" thickBot="1" x14ac:dyDescent="0.25">
      <c r="A25" s="5" t="s">
        <v>24</v>
      </c>
      <c r="B25" s="6"/>
      <c r="C25" s="6"/>
      <c r="D25" s="6"/>
    </row>
    <row r="26" spans="1:4" ht="14.25" customHeight="1" thickBot="1" x14ac:dyDescent="0.25">
      <c r="A26" s="5" t="s">
        <v>25</v>
      </c>
      <c r="B26" s="6"/>
      <c r="C26" s="6"/>
      <c r="D26" s="6"/>
    </row>
    <row r="27" spans="1:4" ht="14.25" customHeight="1" thickBot="1" x14ac:dyDescent="0.25">
      <c r="A27" s="5" t="s">
        <v>26</v>
      </c>
      <c r="B27" s="6"/>
      <c r="C27" s="6"/>
      <c r="D27" s="6"/>
    </row>
    <row r="28" spans="1:4" ht="14.25" customHeight="1" thickBot="1" x14ac:dyDescent="0.25">
      <c r="A28" s="5" t="s">
        <v>27</v>
      </c>
      <c r="B28" s="6"/>
      <c r="C28" s="6"/>
      <c r="D28" s="6"/>
    </row>
    <row r="29" spans="1:4" ht="14.25" customHeight="1" thickBot="1" x14ac:dyDescent="0.25">
      <c r="A29" s="7" t="s">
        <v>28</v>
      </c>
      <c r="B29" s="8"/>
      <c r="C29" s="8"/>
      <c r="D29" s="8"/>
    </row>
    <row r="30" spans="1:4" ht="14.25" customHeight="1" thickTop="1" thickBot="1" x14ac:dyDescent="0.25">
      <c r="A30" s="3" t="s">
        <v>29</v>
      </c>
      <c r="B30" s="4"/>
      <c r="C30" s="4"/>
      <c r="D30" s="4"/>
    </row>
    <row r="31" spans="1:4" ht="14.25" customHeight="1" thickTop="1" thickBot="1" x14ac:dyDescent="0.25">
      <c r="A31" s="3" t="s">
        <v>30</v>
      </c>
      <c r="B31" s="4"/>
      <c r="C31" s="4"/>
      <c r="D31" s="4"/>
    </row>
    <row r="32" spans="1:4" ht="14.25" customHeight="1" thickTop="1" thickBot="1" x14ac:dyDescent="0.25">
      <c r="A32" s="3" t="s">
        <v>31</v>
      </c>
      <c r="B32" s="9"/>
      <c r="C32" s="9"/>
      <c r="D32" s="9"/>
    </row>
    <row r="33" spans="1:4" ht="14.25" customHeight="1" thickTop="1" thickBot="1" x14ac:dyDescent="0.25">
      <c r="A33" s="5" t="s">
        <v>2</v>
      </c>
      <c r="B33" s="10"/>
      <c r="C33" s="10"/>
      <c r="D33" s="10"/>
    </row>
    <row r="34" spans="1:4" ht="14.25" customHeight="1" thickBot="1" x14ac:dyDescent="0.25">
      <c r="A34" s="5" t="s">
        <v>3</v>
      </c>
      <c r="B34" s="10"/>
      <c r="C34" s="10"/>
      <c r="D34" s="10"/>
    </row>
    <row r="35" spans="1:4" ht="25.5" customHeight="1" thickBot="1" x14ac:dyDescent="0.25">
      <c r="A35" s="5" t="s">
        <v>32</v>
      </c>
      <c r="B35" s="10"/>
      <c r="C35" s="10"/>
      <c r="D35" s="10"/>
    </row>
    <row r="36" spans="1:4" ht="14.25" customHeight="1" thickBot="1" x14ac:dyDescent="0.25">
      <c r="A36" s="5" t="s">
        <v>33</v>
      </c>
      <c r="B36" s="10"/>
      <c r="C36" s="10"/>
      <c r="D36" s="10"/>
    </row>
    <row r="37" spans="1:4" ht="14.25" customHeight="1" thickBot="1" x14ac:dyDescent="0.25">
      <c r="A37" s="5" t="s">
        <v>4</v>
      </c>
      <c r="B37" s="10"/>
      <c r="C37" s="10"/>
      <c r="D37" s="10"/>
    </row>
    <row r="38" spans="1:4" ht="14.25" customHeight="1" thickBot="1" x14ac:dyDescent="0.25">
      <c r="A38" s="5" t="s">
        <v>54</v>
      </c>
      <c r="B38" s="10"/>
      <c r="C38" s="10"/>
      <c r="D38" s="10"/>
    </row>
    <row r="39" spans="1:4" ht="14.25" customHeight="1" thickBot="1" x14ac:dyDescent="0.25">
      <c r="A39" s="5" t="s">
        <v>55</v>
      </c>
      <c r="B39" s="10"/>
      <c r="C39" s="10"/>
      <c r="D39" s="10"/>
    </row>
    <row r="40" spans="1:4" ht="14.25" customHeight="1" thickBot="1" x14ac:dyDescent="0.25">
      <c r="A40" s="5"/>
      <c r="B40" s="10"/>
      <c r="C40" s="10"/>
      <c r="D40" s="10"/>
    </row>
    <row r="41" spans="1:4" ht="14.25" customHeight="1" thickBot="1" x14ac:dyDescent="0.25">
      <c r="A41" s="5"/>
      <c r="B41" s="10"/>
      <c r="C41" s="10"/>
      <c r="D41" s="10"/>
    </row>
    <row r="42" spans="1:4" ht="14.25" customHeight="1" thickBot="1" x14ac:dyDescent="0.25">
      <c r="A42" s="3" t="s">
        <v>34</v>
      </c>
      <c r="B42" s="4"/>
      <c r="C42" s="4"/>
      <c r="D42" s="4"/>
    </row>
    <row r="43" spans="1:4" ht="14.25" customHeight="1" thickTop="1" thickBot="1" x14ac:dyDescent="0.25">
      <c r="A43" s="3" t="s">
        <v>35</v>
      </c>
      <c r="B43" s="4"/>
      <c r="C43" s="4"/>
      <c r="D43" s="4"/>
    </row>
    <row r="44" spans="1:4" ht="14.25" customHeight="1" thickTop="1" thickBot="1" x14ac:dyDescent="0.25">
      <c r="A44" s="5" t="s">
        <v>36</v>
      </c>
      <c r="B44" s="6"/>
      <c r="C44" s="6"/>
      <c r="D44" s="6"/>
    </row>
    <row r="45" spans="1:4" ht="14.25" customHeight="1" thickBot="1" x14ac:dyDescent="0.25">
      <c r="A45" s="5" t="s">
        <v>37</v>
      </c>
      <c r="B45" s="6"/>
      <c r="C45" s="6"/>
      <c r="D45" s="6"/>
    </row>
    <row r="46" spans="1:4" ht="14.25" customHeight="1" thickBot="1" x14ac:dyDescent="0.25">
      <c r="A46" s="5" t="s">
        <v>38</v>
      </c>
      <c r="B46" s="6"/>
      <c r="C46" s="6"/>
      <c r="D46" s="6"/>
    </row>
    <row r="47" spans="1:4" ht="14.25" customHeight="1" thickBot="1" x14ac:dyDescent="0.25">
      <c r="A47" s="5" t="s">
        <v>39</v>
      </c>
      <c r="B47" s="6"/>
      <c r="C47" s="6"/>
      <c r="D47" s="6"/>
    </row>
    <row r="48" spans="1:4" ht="14.25" customHeight="1" thickBot="1" x14ac:dyDescent="0.25">
      <c r="A48" s="5" t="s">
        <v>40</v>
      </c>
      <c r="B48" s="6"/>
      <c r="C48" s="6"/>
      <c r="D48" s="6"/>
    </row>
    <row r="49" spans="1:4" ht="14.25" customHeight="1" thickBot="1" x14ac:dyDescent="0.25">
      <c r="A49" s="5" t="s">
        <v>41</v>
      </c>
      <c r="B49" s="6"/>
      <c r="C49" s="6"/>
      <c r="D49" s="6"/>
    </row>
    <row r="50" spans="1:4" ht="14.25" customHeight="1" thickBot="1" x14ac:dyDescent="0.25">
      <c r="A50" s="5" t="s">
        <v>42</v>
      </c>
      <c r="B50" s="6"/>
      <c r="C50" s="6"/>
      <c r="D50" s="6"/>
    </row>
    <row r="51" spans="1:4" ht="14.25" customHeight="1" thickBot="1" x14ac:dyDescent="0.25">
      <c r="A51" s="5" t="s">
        <v>43</v>
      </c>
      <c r="B51" s="6"/>
      <c r="C51" s="6"/>
      <c r="D51" s="6"/>
    </row>
    <row r="52" spans="1:4" ht="14.25" customHeight="1" thickBot="1" x14ac:dyDescent="0.25">
      <c r="A52" s="5" t="s">
        <v>44</v>
      </c>
      <c r="B52" s="6"/>
      <c r="C52" s="6"/>
      <c r="D52" s="6"/>
    </row>
    <row r="53" spans="1:4" ht="14.25" customHeight="1" thickBot="1" x14ac:dyDescent="0.25">
      <c r="A53" s="5" t="s">
        <v>45</v>
      </c>
      <c r="B53" s="6"/>
      <c r="C53" s="6"/>
      <c r="D53" s="6"/>
    </row>
    <row r="54" spans="1:4" ht="14.25" customHeight="1" thickBot="1" x14ac:dyDescent="0.25">
      <c r="A54" s="7" t="s">
        <v>46</v>
      </c>
      <c r="B54" s="8"/>
      <c r="C54" s="8"/>
      <c r="D54" s="8"/>
    </row>
    <row r="55" spans="1:4" ht="14.25" customHeight="1" thickTop="1" thickBot="1" x14ac:dyDescent="0.25">
      <c r="A55" s="11" t="s">
        <v>47</v>
      </c>
      <c r="B55" s="4"/>
      <c r="C55" s="4"/>
      <c r="D55" s="4"/>
    </row>
    <row r="56" spans="1:4" ht="14.25" customHeight="1" thickTop="1" thickBot="1" x14ac:dyDescent="0.25">
      <c r="A56" s="11" t="s">
        <v>5</v>
      </c>
      <c r="B56" s="4"/>
      <c r="C56" s="4"/>
      <c r="D56" s="4"/>
    </row>
    <row r="57" spans="1:4" ht="13.5" thickTop="1" x14ac:dyDescent="0.2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maradvány</vt:lpstr>
      <vt:lpstr>10sz melléklet</vt:lpstr>
    </vt:vector>
  </TitlesOfParts>
  <Company>nincs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Jegyző</cp:lastModifiedBy>
  <cp:lastPrinted>2019-05-22T11:53:08Z</cp:lastPrinted>
  <dcterms:created xsi:type="dcterms:W3CDTF">2005-02-22T15:50:44Z</dcterms:created>
  <dcterms:modified xsi:type="dcterms:W3CDTF">2019-06-03T09:18:41Z</dcterms:modified>
</cp:coreProperties>
</file>