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M20" i="2"/>
  <c r="M27" s="1"/>
  <c r="H25"/>
  <c r="H20"/>
  <c r="H27" s="1"/>
  <c r="L20"/>
  <c r="L27" s="1"/>
  <c r="G25"/>
  <c r="G20"/>
  <c r="O25"/>
  <c r="O20"/>
  <c r="J20"/>
  <c r="G27" l="1"/>
  <c r="O27"/>
  <c r="F25"/>
  <c r="F20"/>
  <c r="E20"/>
  <c r="E27" s="1"/>
  <c r="D25"/>
  <c r="D20"/>
  <c r="F27" l="1"/>
  <c r="D27"/>
</calcChain>
</file>

<file path=xl/sharedStrings.xml><?xml version="1.0" encoding="utf-8"?>
<sst xmlns="http://schemas.openxmlformats.org/spreadsheetml/2006/main" count="58" uniqueCount="48">
  <si>
    <t>sorszám</t>
  </si>
  <si>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</si>
  <si>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</si>
  <si>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</si>
  <si>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</si>
  <si>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</si>
  <si>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</si>
  <si>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</si>
  <si>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</si>
  <si>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</si>
  <si>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</si>
  <si>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</si>
  <si>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</si>
  <si>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</si>
  <si>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</si>
  <si>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</si>
  <si>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</si>
  <si>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</si>
  <si>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Adatok ezer Ft-ban</t>
  </si>
  <si>
    <t>Céltartalék</t>
  </si>
  <si>
    <t>Közös Hivatal</t>
  </si>
  <si>
    <t>Összesen</t>
  </si>
  <si>
    <t>I-IV.</t>
  </si>
  <si>
    <t>Irányítószerv alá tartozó ktgv-i szervnek folyósított támogatás</t>
  </si>
  <si>
    <t>Irányítószerv alá tartozó ktgv-i szervnek folyósított támogatásmiatti korrekció</t>
  </si>
  <si>
    <t>Támogatásértékű működési célú pénzeszköz átadás</t>
  </si>
  <si>
    <t>Működési célú pénzeszközátadás</t>
  </si>
  <si>
    <t>Pénzbeli és termászetbeni juttatások összesen</t>
  </si>
  <si>
    <t>Rovatkód</t>
  </si>
  <si>
    <t>Eredeti előirányzat</t>
  </si>
  <si>
    <t>módosított előirányzat</t>
  </si>
  <si>
    <t>rovatkód</t>
  </si>
  <si>
    <t>K11</t>
  </si>
  <si>
    <t>K12</t>
  </si>
  <si>
    <t>K2</t>
  </si>
  <si>
    <t>K3</t>
  </si>
  <si>
    <t>K915</t>
  </si>
  <si>
    <t>K5</t>
  </si>
  <si>
    <t>K4</t>
  </si>
  <si>
    <t>K7</t>
  </si>
  <si>
    <t>K8</t>
  </si>
  <si>
    <t>Teljesítés</t>
  </si>
  <si>
    <t>%</t>
  </si>
  <si>
    <t xml:space="preserve">Kincsesbánya Község Önkormányzata </t>
  </si>
  <si>
    <t>2014. évi pénzforgalmi mérlege</t>
  </si>
  <si>
    <t>KIADÁSOK</t>
  </si>
  <si>
    <t>Önkormányzat</t>
  </si>
  <si>
    <t>2. számú melléklet az 5/2015.(IV.30.) önkormányzati rendelethez</t>
  </si>
</sst>
</file>

<file path=xl/styles.xml><?xml version="1.0" encoding="utf-8"?>
<styleSheet xmlns="http://schemas.openxmlformats.org/spreadsheetml/2006/main">
  <fonts count="3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/>
    <xf numFmtId="0" fontId="0" fillId="0" borderId="2" xfId="0" applyBorder="1"/>
    <xf numFmtId="0" fontId="0" fillId="0" borderId="2" xfId="0" applyFill="1" applyBorder="1"/>
    <xf numFmtId="0" fontId="2" fillId="0" borderId="2" xfId="0" applyFont="1" applyBorder="1"/>
    <xf numFmtId="0" fontId="2" fillId="0" borderId="4" xfId="0" applyFont="1" applyBorder="1"/>
    <xf numFmtId="0" fontId="0" fillId="2" borderId="8" xfId="0" applyFill="1" applyBorder="1"/>
    <xf numFmtId="3" fontId="1" fillId="2" borderId="8" xfId="0" applyNumberFormat="1" applyFont="1" applyFill="1" applyBorder="1"/>
    <xf numFmtId="0" fontId="1" fillId="2" borderId="8" xfId="0" applyFont="1" applyFill="1" applyBorder="1"/>
    <xf numFmtId="3" fontId="2" fillId="2" borderId="8" xfId="0" applyNumberFormat="1" applyFont="1" applyFill="1" applyBorder="1"/>
    <xf numFmtId="0" fontId="2" fillId="2" borderId="8" xfId="0" applyFont="1" applyFill="1" applyBorder="1"/>
    <xf numFmtId="3" fontId="0" fillId="2" borderId="8" xfId="0" applyNumberFormat="1" applyFill="1" applyBorder="1"/>
    <xf numFmtId="3" fontId="2" fillId="2" borderId="13" xfId="0" applyNumberFormat="1" applyFont="1" applyFill="1" applyBorder="1"/>
    <xf numFmtId="0" fontId="2" fillId="2" borderId="13" xfId="0" applyFont="1" applyFill="1" applyBorder="1"/>
    <xf numFmtId="0" fontId="2" fillId="2" borderId="13" xfId="0" applyFont="1" applyFill="1" applyBorder="1"/>
    <xf numFmtId="0" fontId="2" fillId="2" borderId="8" xfId="0" applyFont="1" applyFill="1" applyBorder="1"/>
    <xf numFmtId="0" fontId="1" fillId="2" borderId="8" xfId="0" applyFont="1" applyFill="1" applyBorder="1"/>
    <xf numFmtId="0" fontId="2" fillId="2" borderId="13" xfId="0" applyFont="1" applyFill="1" applyBorder="1"/>
    <xf numFmtId="0" fontId="2" fillId="2" borderId="8" xfId="0" applyFont="1" applyFill="1" applyBorder="1"/>
    <xf numFmtId="0" fontId="1" fillId="2" borderId="8" xfId="0" applyFont="1" applyFill="1" applyBorder="1"/>
    <xf numFmtId="3" fontId="1" fillId="2" borderId="8" xfId="0" applyNumberFormat="1" applyFont="1" applyFill="1" applyBorder="1" applyAlignment="1">
      <alignment wrapText="1"/>
    </xf>
    <xf numFmtId="3" fontId="1" fillId="2" borderId="18" xfId="0" applyNumberFormat="1" applyFont="1" applyFill="1" applyBorder="1"/>
    <xf numFmtId="3" fontId="1" fillId="2" borderId="9" xfId="0" applyNumberFormat="1" applyFont="1" applyFill="1" applyBorder="1"/>
    <xf numFmtId="3" fontId="2" fillId="2" borderId="18" xfId="0" applyNumberFormat="1" applyFont="1" applyFill="1" applyBorder="1"/>
    <xf numFmtId="3" fontId="2" fillId="2" borderId="9" xfId="0" applyNumberFormat="1" applyFont="1" applyFill="1" applyBorder="1"/>
    <xf numFmtId="3" fontId="2" fillId="2" borderId="19" xfId="0" applyNumberFormat="1" applyFont="1" applyFill="1" applyBorder="1"/>
    <xf numFmtId="3" fontId="2" fillId="2" borderId="14" xfId="0" applyNumberFormat="1" applyFont="1" applyFill="1" applyBorder="1"/>
    <xf numFmtId="0" fontId="0" fillId="3" borderId="0" xfId="0" applyFill="1"/>
    <xf numFmtId="0" fontId="2" fillId="3" borderId="0" xfId="0" applyFont="1" applyFill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11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1" fillId="2" borderId="15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1" xfId="0" applyFont="1" applyFill="1" applyBorder="1"/>
    <xf numFmtId="0" fontId="2" fillId="2" borderId="8" xfId="0" applyFont="1" applyFill="1" applyBorder="1"/>
    <xf numFmtId="0" fontId="1" fillId="2" borderId="11" xfId="0" applyFont="1" applyFill="1" applyBorder="1"/>
    <xf numFmtId="0" fontId="1" fillId="2" borderId="8" xfId="0" applyFont="1" applyFill="1" applyBorder="1"/>
    <xf numFmtId="0" fontId="2" fillId="2" borderId="11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8" xfId="0" applyFont="1" applyFill="1" applyBorder="1" applyAlignme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1:O27"/>
  <sheetViews>
    <sheetView tabSelected="1" workbookViewId="0">
      <selection sqref="A1:O1"/>
    </sheetView>
  </sheetViews>
  <sheetFormatPr defaultRowHeight="12.75"/>
  <cols>
    <col min="1" max="1" width="3" customWidth="1"/>
    <col min="2" max="2" width="40" customWidth="1"/>
    <col min="3" max="3" width="9.5703125" customWidth="1"/>
    <col min="4" max="4" width="13.42578125" customWidth="1"/>
    <col min="5" max="5" width="5.28515625" customWidth="1"/>
    <col min="6" max="6" width="10.42578125" customWidth="1"/>
    <col min="7" max="8" width="9.7109375" customWidth="1"/>
    <col min="9" max="9" width="6.5703125" customWidth="1"/>
    <col min="10" max="10" width="9.28515625" bestFit="1" customWidth="1"/>
    <col min="11" max="11" width="5.140625" customWidth="1"/>
    <col min="12" max="13" width="9.7109375" customWidth="1"/>
    <col min="14" max="14" width="6.140625" customWidth="1"/>
    <col min="15" max="15" width="10.140625" bestFit="1" customWidth="1"/>
  </cols>
  <sheetData>
    <row r="1" spans="1:15">
      <c r="A1" s="55" t="s">
        <v>47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1" customFormat="1" ht="18.75" customHeight="1">
      <c r="A3" s="30" t="s">
        <v>43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s="1" customFormat="1" ht="18.75" customHeight="1">
      <c r="A4" s="30" t="s">
        <v>44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5" ht="15.75" customHeight="1">
      <c r="A5" s="30" t="s">
        <v>45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 ht="13.5" thickBot="1">
      <c r="D6" s="56" t="s">
        <v>18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5" ht="12.75" customHeight="1">
      <c r="A7" s="35" t="s">
        <v>0</v>
      </c>
      <c r="B7" s="38" t="s">
        <v>1</v>
      </c>
      <c r="C7" s="39"/>
      <c r="D7" s="42" t="s">
        <v>2</v>
      </c>
      <c r="E7" s="42"/>
      <c r="F7" s="42"/>
      <c r="G7" s="42"/>
      <c r="H7" s="42"/>
      <c r="I7" s="42"/>
      <c r="J7" s="42"/>
      <c r="K7" s="42"/>
      <c r="L7" s="43"/>
      <c r="M7" s="43"/>
      <c r="N7" s="43"/>
      <c r="O7" s="44"/>
    </row>
    <row r="8" spans="1:15" ht="12.75" customHeight="1">
      <c r="A8" s="36"/>
      <c r="B8" s="40"/>
      <c r="C8" s="41"/>
      <c r="D8" s="32" t="s">
        <v>46</v>
      </c>
      <c r="E8" s="32" t="s">
        <v>28</v>
      </c>
      <c r="F8" s="32" t="s">
        <v>29</v>
      </c>
      <c r="G8" s="32" t="s">
        <v>30</v>
      </c>
      <c r="H8" s="33" t="s">
        <v>41</v>
      </c>
      <c r="I8" s="33" t="s">
        <v>42</v>
      </c>
      <c r="J8" s="32" t="s">
        <v>20</v>
      </c>
      <c r="K8" s="32" t="s">
        <v>31</v>
      </c>
      <c r="L8" s="32" t="s">
        <v>30</v>
      </c>
      <c r="M8" s="33" t="s">
        <v>41</v>
      </c>
      <c r="N8" s="33" t="s">
        <v>42</v>
      </c>
      <c r="O8" s="31" t="s">
        <v>21</v>
      </c>
    </row>
    <row r="9" spans="1:15">
      <c r="A9" s="37"/>
      <c r="B9" s="40"/>
      <c r="C9" s="41"/>
      <c r="D9" s="32"/>
      <c r="E9" s="32"/>
      <c r="F9" s="32"/>
      <c r="G9" s="32"/>
      <c r="H9" s="34"/>
      <c r="I9" s="34"/>
      <c r="J9" s="32"/>
      <c r="K9" s="32"/>
      <c r="L9" s="32"/>
      <c r="M9" s="34"/>
      <c r="N9" s="34"/>
      <c r="O9" s="31"/>
    </row>
    <row r="10" spans="1:15" ht="19.5" customHeight="1">
      <c r="A10" s="2" t="s">
        <v>3</v>
      </c>
      <c r="B10" s="49" t="s">
        <v>7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/>
    </row>
    <row r="11" spans="1:15" ht="16.5" customHeight="1">
      <c r="A11" s="3"/>
      <c r="B11" s="65" t="s">
        <v>8</v>
      </c>
      <c r="C11" s="66"/>
      <c r="D11" s="9">
        <v>32345</v>
      </c>
      <c r="E11" s="10" t="s">
        <v>32</v>
      </c>
      <c r="F11" s="9">
        <v>20226</v>
      </c>
      <c r="G11" s="9">
        <v>27029</v>
      </c>
      <c r="H11" s="9">
        <v>26400</v>
      </c>
      <c r="I11" s="21"/>
      <c r="J11" s="22">
        <v>25778</v>
      </c>
      <c r="K11" s="18" t="s">
        <v>32</v>
      </c>
      <c r="L11" s="23">
        <v>28394</v>
      </c>
      <c r="M11" s="23">
        <v>26338</v>
      </c>
      <c r="N11" s="23"/>
      <c r="O11" s="24">
        <v>52738</v>
      </c>
    </row>
    <row r="12" spans="1:15" ht="16.5" customHeight="1">
      <c r="A12" s="3"/>
      <c r="B12" s="47"/>
      <c r="C12" s="48"/>
      <c r="D12" s="9"/>
      <c r="E12" s="10" t="s">
        <v>33</v>
      </c>
      <c r="F12" s="9">
        <v>12119</v>
      </c>
      <c r="G12" s="9">
        <v>12297</v>
      </c>
      <c r="H12" s="9">
        <v>9294</v>
      </c>
      <c r="I12" s="21"/>
      <c r="J12" s="22"/>
      <c r="K12" s="18" t="s">
        <v>33</v>
      </c>
      <c r="L12" s="23">
        <v>2066</v>
      </c>
      <c r="M12" s="23">
        <v>2066</v>
      </c>
      <c r="N12" s="23"/>
      <c r="O12" s="24">
        <v>11360</v>
      </c>
    </row>
    <row r="13" spans="1:15" ht="16.5" customHeight="1">
      <c r="A13" s="4"/>
      <c r="B13" s="67" t="s">
        <v>9</v>
      </c>
      <c r="C13" s="68"/>
      <c r="D13" s="9">
        <v>8900</v>
      </c>
      <c r="E13" s="10" t="s">
        <v>34</v>
      </c>
      <c r="F13" s="9">
        <v>9203</v>
      </c>
      <c r="G13" s="9">
        <v>10299</v>
      </c>
      <c r="H13" s="9">
        <v>9090</v>
      </c>
      <c r="I13" s="21"/>
      <c r="J13" s="9">
        <v>6731</v>
      </c>
      <c r="K13" s="18" t="s">
        <v>34</v>
      </c>
      <c r="L13" s="23">
        <v>8275</v>
      </c>
      <c r="M13" s="23">
        <v>7730</v>
      </c>
      <c r="N13" s="23"/>
      <c r="O13" s="24">
        <v>16820</v>
      </c>
    </row>
    <row r="14" spans="1:15" ht="16.5" customHeight="1">
      <c r="A14" s="4"/>
      <c r="B14" s="67" t="s">
        <v>10</v>
      </c>
      <c r="C14" s="68"/>
      <c r="D14" s="9">
        <v>55842</v>
      </c>
      <c r="E14" s="10" t="s">
        <v>35</v>
      </c>
      <c r="F14" s="9">
        <v>55539</v>
      </c>
      <c r="G14" s="9">
        <v>59452</v>
      </c>
      <c r="H14" s="9">
        <v>53121</v>
      </c>
      <c r="I14" s="21"/>
      <c r="J14" s="9">
        <v>4085</v>
      </c>
      <c r="K14" s="18" t="s">
        <v>35</v>
      </c>
      <c r="L14" s="23">
        <v>4086</v>
      </c>
      <c r="M14" s="23">
        <v>3112</v>
      </c>
      <c r="N14" s="23"/>
      <c r="O14" s="24">
        <v>56233</v>
      </c>
    </row>
    <row r="15" spans="1:15" ht="27" customHeight="1">
      <c r="A15" s="4"/>
      <c r="B15" s="45" t="s">
        <v>23</v>
      </c>
      <c r="C15" s="46"/>
      <c r="D15" s="9">
        <v>36594</v>
      </c>
      <c r="E15" s="10" t="s">
        <v>36</v>
      </c>
      <c r="F15" s="9">
        <v>36594</v>
      </c>
      <c r="G15" s="9">
        <v>37438</v>
      </c>
      <c r="H15" s="9">
        <v>37438</v>
      </c>
      <c r="I15" s="21"/>
      <c r="J15" s="9"/>
      <c r="K15" s="18"/>
      <c r="L15" s="23"/>
      <c r="M15" s="23"/>
      <c r="N15" s="23"/>
      <c r="O15" s="24">
        <v>37438</v>
      </c>
    </row>
    <row r="16" spans="1:15" ht="24.75" customHeight="1">
      <c r="A16" s="4"/>
      <c r="B16" s="45" t="s">
        <v>24</v>
      </c>
      <c r="C16" s="46"/>
      <c r="D16" s="9">
        <v>-36594</v>
      </c>
      <c r="E16" s="10" t="s">
        <v>36</v>
      </c>
      <c r="F16" s="9">
        <v>-36594</v>
      </c>
      <c r="G16" s="9">
        <v>-37438</v>
      </c>
      <c r="H16" s="9">
        <v>-37438</v>
      </c>
      <c r="I16" s="21"/>
      <c r="J16" s="9"/>
      <c r="K16" s="18"/>
      <c r="L16" s="23"/>
      <c r="M16" s="23"/>
      <c r="N16" s="23"/>
      <c r="O16" s="24">
        <v>-37438</v>
      </c>
    </row>
    <row r="17" spans="1:15" ht="16.5" customHeight="1">
      <c r="A17" s="5"/>
      <c r="B17" s="65" t="s">
        <v>25</v>
      </c>
      <c r="C17" s="66"/>
      <c r="D17" s="9">
        <v>2524</v>
      </c>
      <c r="E17" s="10" t="s">
        <v>37</v>
      </c>
      <c r="F17" s="9">
        <v>2524</v>
      </c>
      <c r="G17" s="9">
        <v>14578</v>
      </c>
      <c r="H17" s="9">
        <v>12158</v>
      </c>
      <c r="I17" s="21"/>
      <c r="J17" s="9"/>
      <c r="K17" s="18"/>
      <c r="L17" s="23">
        <v>49</v>
      </c>
      <c r="M17" s="23">
        <v>49</v>
      </c>
      <c r="N17" s="23"/>
      <c r="O17" s="24">
        <v>12207</v>
      </c>
    </row>
    <row r="18" spans="1:15" ht="16.5" customHeight="1">
      <c r="A18" s="5"/>
      <c r="B18" s="65" t="s">
        <v>26</v>
      </c>
      <c r="C18" s="66"/>
      <c r="D18" s="9">
        <v>808</v>
      </c>
      <c r="E18" s="10" t="s">
        <v>37</v>
      </c>
      <c r="F18" s="9">
        <v>808</v>
      </c>
      <c r="G18" s="9"/>
      <c r="H18" s="9"/>
      <c r="I18" s="21"/>
      <c r="J18" s="9"/>
      <c r="K18" s="18"/>
      <c r="L18" s="23"/>
      <c r="M18" s="23"/>
      <c r="N18" s="23"/>
      <c r="O18" s="24"/>
    </row>
    <row r="19" spans="1:15" ht="16.5" customHeight="1">
      <c r="A19" s="4"/>
      <c r="B19" s="65" t="s">
        <v>27</v>
      </c>
      <c r="C19" s="66"/>
      <c r="D19" s="9">
        <v>3288</v>
      </c>
      <c r="E19" s="10" t="s">
        <v>38</v>
      </c>
      <c r="F19" s="9">
        <v>3288</v>
      </c>
      <c r="G19" s="9">
        <v>6756</v>
      </c>
      <c r="H19" s="9">
        <v>5970</v>
      </c>
      <c r="I19" s="21"/>
      <c r="J19" s="9"/>
      <c r="K19" s="18"/>
      <c r="L19" s="23"/>
      <c r="M19" s="23"/>
      <c r="N19" s="23"/>
      <c r="O19" s="24">
        <v>5970</v>
      </c>
    </row>
    <row r="20" spans="1:15" ht="19.5" customHeight="1">
      <c r="A20" s="4"/>
      <c r="B20" s="63" t="s">
        <v>11</v>
      </c>
      <c r="C20" s="64"/>
      <c r="D20" s="11">
        <f t="shared" ref="D20:J20" si="0">SUM(D11:D19)</f>
        <v>103707</v>
      </c>
      <c r="E20" s="12">
        <f t="shared" si="0"/>
        <v>0</v>
      </c>
      <c r="F20" s="11">
        <f t="shared" si="0"/>
        <v>103707</v>
      </c>
      <c r="G20" s="11">
        <f>SUM(G11:G19)</f>
        <v>130411</v>
      </c>
      <c r="H20" s="11">
        <f>SUM(H11:H19)</f>
        <v>116033</v>
      </c>
      <c r="I20" s="20"/>
      <c r="J20" s="11">
        <f t="shared" si="0"/>
        <v>36594</v>
      </c>
      <c r="K20" s="17"/>
      <c r="L20" s="25">
        <f>SUM(L11:L19)</f>
        <v>42870</v>
      </c>
      <c r="M20" s="25">
        <f>SUM(M11:M19)</f>
        <v>39295</v>
      </c>
      <c r="N20" s="25"/>
      <c r="O20" s="26">
        <f>SUM(O11:O19)</f>
        <v>155328</v>
      </c>
    </row>
    <row r="21" spans="1:15" ht="20.25" customHeight="1">
      <c r="A21" s="6" t="s">
        <v>4</v>
      </c>
      <c r="B21" s="52" t="s">
        <v>12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4"/>
    </row>
    <row r="22" spans="1:15" ht="16.5" customHeight="1">
      <c r="A22" s="4"/>
      <c r="B22" s="61" t="s">
        <v>13</v>
      </c>
      <c r="C22" s="62"/>
      <c r="D22" s="9">
        <v>0</v>
      </c>
      <c r="E22" s="8"/>
      <c r="F22" s="13"/>
      <c r="G22" s="9">
        <v>16965</v>
      </c>
      <c r="H22" s="9">
        <v>16733</v>
      </c>
      <c r="I22" s="21"/>
      <c r="J22" s="9"/>
      <c r="K22" s="18"/>
      <c r="L22" s="23"/>
      <c r="M22" s="23"/>
      <c r="N22" s="23"/>
      <c r="O22" s="24">
        <v>16733</v>
      </c>
    </row>
    <row r="23" spans="1:15" ht="16.5" customHeight="1">
      <c r="A23" s="4"/>
      <c r="B23" s="61" t="s">
        <v>14</v>
      </c>
      <c r="C23" s="62"/>
      <c r="D23" s="9">
        <v>142366</v>
      </c>
      <c r="E23" s="8" t="s">
        <v>39</v>
      </c>
      <c r="F23" s="9">
        <v>142366</v>
      </c>
      <c r="G23" s="9">
        <v>144630</v>
      </c>
      <c r="H23" s="9">
        <v>81365</v>
      </c>
      <c r="I23" s="21"/>
      <c r="J23" s="9"/>
      <c r="K23" s="18"/>
      <c r="L23" s="23"/>
      <c r="M23" s="23"/>
      <c r="N23" s="23"/>
      <c r="O23" s="24">
        <v>81365</v>
      </c>
    </row>
    <row r="24" spans="1:15" ht="19.5" customHeight="1">
      <c r="A24" s="6" t="s">
        <v>5</v>
      </c>
      <c r="B24" s="59" t="s">
        <v>15</v>
      </c>
      <c r="C24" s="60"/>
      <c r="D24" s="9">
        <v>1321</v>
      </c>
      <c r="E24" s="8" t="s">
        <v>40</v>
      </c>
      <c r="F24" s="9">
        <v>1321</v>
      </c>
      <c r="G24" s="9">
        <v>1321</v>
      </c>
      <c r="H24" s="9">
        <v>1321</v>
      </c>
      <c r="I24" s="21"/>
      <c r="J24" s="9"/>
      <c r="K24" s="18"/>
      <c r="L24" s="23"/>
      <c r="M24" s="23"/>
      <c r="N24" s="23"/>
      <c r="O24" s="24">
        <v>1321</v>
      </c>
    </row>
    <row r="25" spans="1:15" ht="19.5" customHeight="1">
      <c r="A25" s="4"/>
      <c r="B25" s="59" t="s">
        <v>16</v>
      </c>
      <c r="C25" s="60"/>
      <c r="D25" s="11">
        <f>SUM(D22:D24)</f>
        <v>143687</v>
      </c>
      <c r="E25" s="8"/>
      <c r="F25" s="11">
        <f>SUM(F22:F24)</f>
        <v>143687</v>
      </c>
      <c r="G25" s="11">
        <f>SUM(G22:G24)</f>
        <v>162916</v>
      </c>
      <c r="H25" s="11">
        <f>SUM(H22:H24)</f>
        <v>99419</v>
      </c>
      <c r="I25" s="20"/>
      <c r="J25" s="11"/>
      <c r="K25" s="17"/>
      <c r="L25" s="25"/>
      <c r="M25" s="25"/>
      <c r="N25" s="25"/>
      <c r="O25" s="26">
        <f>SUM(O22:O24)</f>
        <v>99419</v>
      </c>
    </row>
    <row r="26" spans="1:15" ht="19.5" customHeight="1">
      <c r="A26" s="6" t="s">
        <v>6</v>
      </c>
      <c r="B26" s="59" t="s">
        <v>19</v>
      </c>
      <c r="C26" s="60"/>
      <c r="D26" s="11">
        <v>2064</v>
      </c>
      <c r="E26" s="8" t="s">
        <v>37</v>
      </c>
      <c r="F26" s="11">
        <v>2064</v>
      </c>
      <c r="G26" s="11"/>
      <c r="H26" s="11"/>
      <c r="I26" s="20"/>
      <c r="J26" s="11"/>
      <c r="K26" s="17"/>
      <c r="L26" s="25"/>
      <c r="M26" s="25"/>
      <c r="N26" s="25"/>
      <c r="O26" s="26">
        <v>0</v>
      </c>
    </row>
    <row r="27" spans="1:15" ht="19.5" customHeight="1" thickBot="1">
      <c r="A27" s="7" t="s">
        <v>22</v>
      </c>
      <c r="B27" s="57" t="s">
        <v>17</v>
      </c>
      <c r="C27" s="58"/>
      <c r="D27" s="14">
        <f>SUM(D25:D26,D20)</f>
        <v>249458</v>
      </c>
      <c r="E27" s="15">
        <f>E20</f>
        <v>0</v>
      </c>
      <c r="F27" s="14">
        <f>SUM(F20,F25,F26)</f>
        <v>249458</v>
      </c>
      <c r="G27" s="14">
        <f>G20+G25</f>
        <v>293327</v>
      </c>
      <c r="H27" s="14">
        <f>H20+H25</f>
        <v>215452</v>
      </c>
      <c r="I27" s="19"/>
      <c r="J27" s="14">
        <v>36594</v>
      </c>
      <c r="K27" s="16"/>
      <c r="L27" s="27">
        <f>SUM(L20:L26)</f>
        <v>42870</v>
      </c>
      <c r="M27" s="27">
        <f>SUM(M20:M26)</f>
        <v>39295</v>
      </c>
      <c r="N27" s="27"/>
      <c r="O27" s="28">
        <f>O20+O25+O26</f>
        <v>254747</v>
      </c>
    </row>
  </sheetData>
  <mergeCells count="38">
    <mergeCell ref="B21:O21"/>
    <mergeCell ref="A1:O1"/>
    <mergeCell ref="D6:O6"/>
    <mergeCell ref="B27:C27"/>
    <mergeCell ref="B25:C25"/>
    <mergeCell ref="B24:C24"/>
    <mergeCell ref="B26:C26"/>
    <mergeCell ref="B22:C22"/>
    <mergeCell ref="B23:C23"/>
    <mergeCell ref="B20:C20"/>
    <mergeCell ref="B18:C18"/>
    <mergeCell ref="B19:C19"/>
    <mergeCell ref="B11:C11"/>
    <mergeCell ref="B14:C14"/>
    <mergeCell ref="B17:C17"/>
    <mergeCell ref="B13:C13"/>
    <mergeCell ref="B16:C16"/>
    <mergeCell ref="B15:C15"/>
    <mergeCell ref="B12:C12"/>
    <mergeCell ref="E8:E9"/>
    <mergeCell ref="F8:F9"/>
    <mergeCell ref="B10:O10"/>
    <mergeCell ref="A3:O3"/>
    <mergeCell ref="A4:O4"/>
    <mergeCell ref="A5:O5"/>
    <mergeCell ref="O8:O9"/>
    <mergeCell ref="G8:G9"/>
    <mergeCell ref="L8:L9"/>
    <mergeCell ref="H8:H9"/>
    <mergeCell ref="I8:I9"/>
    <mergeCell ref="M8:M9"/>
    <mergeCell ref="N8:N9"/>
    <mergeCell ref="A7:A9"/>
    <mergeCell ref="D8:D9"/>
    <mergeCell ref="B7:C9"/>
    <mergeCell ref="D7:O7"/>
    <mergeCell ref="J8:J9"/>
    <mergeCell ref="K8:K9"/>
  </mergeCells>
  <phoneticPr fontId="0" type="noConversion"/>
  <printOptions horizontalCentered="1"/>
  <pageMargins left="0.15748031496062992" right="0.15748031496062992" top="0.98425196850393704" bottom="0.98425196850393704" header="0.51181102362204722" footer="0.51181102362204722"/>
  <pageSetup paperSize="9" scale="9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2015-04-20T12:18:29Z</cp:lastPrinted>
  <dcterms:created xsi:type="dcterms:W3CDTF">2001-03-10T10:34:29Z</dcterms:created>
  <dcterms:modified xsi:type="dcterms:W3CDTF">2015-05-05T08:09:25Z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