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5.7sz. mell." sheetId="1" r:id="rId1"/>
  </sheets>
  <calcPr calcId="124519"/>
</workbook>
</file>

<file path=xl/calcChain.xml><?xml version="1.0" encoding="utf-8"?>
<calcChain xmlns="http://schemas.openxmlformats.org/spreadsheetml/2006/main">
  <c r="M32" i="1"/>
  <c r="L32"/>
  <c r="K32"/>
  <c r="K24"/>
  <c r="J24"/>
  <c r="I24"/>
  <c r="H24"/>
  <c r="G24"/>
  <c r="F24"/>
  <c r="E24"/>
  <c r="D24"/>
  <c r="M23"/>
  <c r="L23"/>
  <c r="L22"/>
  <c r="C22"/>
  <c r="M22" s="1"/>
  <c r="B22"/>
  <c r="L21"/>
  <c r="C21"/>
  <c r="M21" s="1"/>
  <c r="B21"/>
  <c r="L20"/>
  <c r="C20"/>
  <c r="M20" s="1"/>
  <c r="B20"/>
  <c r="L19"/>
  <c r="C19"/>
  <c r="M19" s="1"/>
  <c r="B19"/>
  <c r="L18"/>
  <c r="L24" s="1"/>
  <c r="C18"/>
  <c r="C24" s="1"/>
  <c r="M24" s="1"/>
  <c r="B18"/>
  <c r="B24" s="1"/>
  <c r="K15"/>
  <c r="J15"/>
  <c r="I15"/>
  <c r="H15"/>
  <c r="G15"/>
  <c r="F15"/>
  <c r="E15"/>
  <c r="D15"/>
  <c r="M14"/>
  <c r="L14"/>
  <c r="M13"/>
  <c r="L13"/>
  <c r="M12"/>
  <c r="L12"/>
  <c r="M11"/>
  <c r="L11"/>
  <c r="L10"/>
  <c r="C10"/>
  <c r="C15" s="1"/>
  <c r="B10"/>
  <c r="B15" s="1"/>
  <c r="M9"/>
  <c r="L9"/>
  <c r="M8"/>
  <c r="L8"/>
  <c r="L15" s="1"/>
  <c r="K6"/>
  <c r="J6"/>
  <c r="M15" l="1"/>
  <c r="M10"/>
  <c r="M18"/>
</calcChain>
</file>

<file path=xl/sharedStrings.xml><?xml version="1.0" encoding="utf-8"?>
<sst xmlns="http://schemas.openxmlformats.org/spreadsheetml/2006/main" count="57" uniqueCount="50">
  <si>
    <t xml:space="preserve">EU-s projekt neve, azonosítója: </t>
  </si>
  <si>
    <t>EFOP-3.2.9-16-2016-00062 A Tiszavasvári Járás közigazgatási területén található köznevelési intézményekben óvodai és iskolai szociális segítő tevékenység fejlesztése (Kornisné Liptay Elza Szociális és Gyermekjóléti Központ)</t>
  </si>
  <si>
    <t>5.7. melléklet a 12/2018. (V.31.) önkormányzati rendelethez</t>
  </si>
  <si>
    <t xml:space="preserve"> Forintban !</t>
  </si>
  <si>
    <t>Források</t>
  </si>
  <si>
    <t>Támogatási szerződés szerinti bevételek, kiadások</t>
  </si>
  <si>
    <t>Teljesítés</t>
  </si>
  <si>
    <t>Eredeti</t>
  </si>
  <si>
    <t>Módosított</t>
  </si>
  <si>
    <t>Évenkénti üteme</t>
  </si>
  <si>
    <t>Összes bevétel,
kiadás</t>
  </si>
  <si>
    <t>2017. előtt</t>
  </si>
  <si>
    <t>2017. évi</t>
  </si>
  <si>
    <t>2017. után</t>
  </si>
  <si>
    <t>Összesen</t>
  </si>
  <si>
    <t>Telj. %-a 2017. dec. 31-ig.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</si>
  <si>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</si>
  <si>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</si>
  <si>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</si>
  <si>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</si>
  <si>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</si>
  <si>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</si>
  <si>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</si>
  <si>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</si>
  <si>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</si>
  <si>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</si>
  <si>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</si>
  <si>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L=(J+K)</t>
  </si>
  <si>
    <t>M=(L/C)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</si>
  <si>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</si>
  <si>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</si>
  <si>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</si>
  <si>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</si>
  <si>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</si>
  <si>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</si>
  <si>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</si>
  <si>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</si>
  <si>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</si>
  <si>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</si>
  <si>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</si>
  <si>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</si>
  <si>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</si>
  <si>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Kiadások összesen:</t>
  </si>
  <si>
    <t>* Amennyiben több projekt megvalósítása történi egy időben akkor azokat külön-külön, projektenként be kell mutatni!</t>
  </si>
  <si>
    <t>Önkormányzaton kívüli EU-s projekthez 2017. évi hozzájárulás előirányzata és teljesítése</t>
  </si>
  <si>
    <t>Forintban !</t>
  </si>
  <si>
    <t>Támogatott neve</t>
  </si>
  <si>
    <t>Eredeti ei.</t>
  </si>
  <si>
    <t>Módosított ei.</t>
  </si>
  <si>
    <t>Összesen: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</si>
</sst>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"/>
    <numFmt numFmtId="165" formatCode="#,##0.0"/>
  </numFmts>
  <fonts count="40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sz val="12"/>
      <name val="Times New Roman CE"/>
      <charset val="238"/>
    </font>
    <font>
      <sz val="10"/>
      <name val="MS Sans Serif"/>
      <family val="2"/>
      <charset val="238"/>
    </font>
    <font>
      <i/>
      <sz val="10"/>
      <name val="Times New Roman CE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9"/>
      <name val="Times New Roman CE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sz val="8"/>
      <name val="Times New Roman CE"/>
      <family val="1"/>
      <charset val="238"/>
    </font>
    <font>
      <b/>
      <i/>
      <sz val="8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u/>
      <sz val="12"/>
      <color indexed="36"/>
      <name val="Times New Roman CE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sz val="12"/>
      <name val="Times New Roman CE"/>
      <charset val="238"/>
    </font>
    <font>
      <sz val="12"/>
      <name val="Times New Roman"/>
      <family val="1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13"/>
      </patternFill>
    </fill>
    <fill>
      <patternFill patternType="solid">
        <fgColor indexed="56"/>
      </patternFill>
    </fill>
    <fill>
      <patternFill patternType="solid">
        <fgColor indexed="5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42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76">
    <xf numFmtId="0" fontId="0" fillId="0" borderId="0"/>
    <xf numFmtId="0" fontId="1" fillId="0" borderId="0"/>
    <xf numFmtId="0" fontId="3" fillId="0" borderId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1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26" applyNumberFormat="0" applyAlignment="0" applyProtection="0"/>
    <xf numFmtId="0" fontId="21" fillId="14" borderId="27" applyNumberFormat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28" applyNumberFormat="0" applyFill="0" applyAlignment="0" applyProtection="0"/>
    <xf numFmtId="0" fontId="25" fillId="0" borderId="29" applyNumberFormat="0" applyFill="0" applyAlignment="0" applyProtection="0"/>
    <xf numFmtId="0" fontId="26" fillId="0" borderId="3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11" borderId="26" applyNumberFormat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30" fillId="0" borderId="31" applyNumberFormat="0" applyFill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32" fillId="11" borderId="0" applyNumberFormat="0" applyBorder="0" applyAlignment="0" applyProtection="0"/>
    <xf numFmtId="0" fontId="18" fillId="0" borderId="0"/>
    <xf numFmtId="0" fontId="1" fillId="0" borderId="0"/>
    <xf numFmtId="0" fontId="3" fillId="0" borderId="0"/>
    <xf numFmtId="0" fontId="33" fillId="0" borderId="0"/>
    <xf numFmtId="0" fontId="1" fillId="6" borderId="32" applyNumberFormat="0" applyFont="0" applyAlignment="0" applyProtection="0"/>
    <xf numFmtId="0" fontId="36" fillId="19" borderId="33" applyNumberFormat="0" applyAlignment="0" applyProtection="0"/>
    <xf numFmtId="0" fontId="37" fillId="0" borderId="0" applyNumberFormat="0" applyFill="0" applyBorder="0" applyAlignment="0" applyProtection="0"/>
    <xf numFmtId="0" fontId="38" fillId="0" borderId="34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/>
    <xf numFmtId="164" fontId="2" fillId="0" borderId="0" xfId="1" applyNumberFormat="1" applyFont="1" applyFill="1" applyAlignment="1">
      <alignment horizontal="left" vertical="center" wrapText="1"/>
    </xf>
    <xf numFmtId="0" fontId="2" fillId="0" borderId="0" xfId="2" applyFont="1" applyFill="1" applyAlignment="1" applyProtection="1">
      <alignment horizontal="left" wrapText="1"/>
    </xf>
    <xf numFmtId="0" fontId="4" fillId="0" borderId="0" xfId="1" applyFont="1" applyFill="1" applyAlignment="1">
      <alignment horizontal="center" textRotation="180"/>
    </xf>
    <xf numFmtId="0" fontId="1" fillId="0" borderId="0" xfId="1" applyFill="1"/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7" fillId="0" borderId="4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6" xfId="1" applyNumberFormat="1" applyFont="1" applyFill="1" applyBorder="1" applyAlignment="1">
      <alignment horizontal="center" vertical="center" wrapText="1"/>
    </xf>
    <xf numFmtId="164" fontId="9" fillId="0" borderId="3" xfId="1" applyNumberFormat="1" applyFont="1" applyFill="1" applyBorder="1" applyAlignment="1">
      <alignment horizontal="center" vertical="center" wrapText="1"/>
    </xf>
    <xf numFmtId="164" fontId="7" fillId="0" borderId="7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/>
    </xf>
    <xf numFmtId="164" fontId="9" fillId="0" borderId="8" xfId="1" applyNumberFormat="1" applyFont="1" applyFill="1" applyBorder="1" applyAlignment="1">
      <alignment horizontal="center" vertical="center" wrapText="1"/>
    </xf>
    <xf numFmtId="49" fontId="10" fillId="0" borderId="9" xfId="1" applyNumberFormat="1" applyFont="1" applyFill="1" applyBorder="1" applyAlignment="1">
      <alignment horizontal="left" vertical="center"/>
    </xf>
    <xf numFmtId="3" fontId="10" fillId="0" borderId="4" xfId="1" applyNumberFormat="1" applyFont="1" applyFill="1" applyBorder="1" applyAlignment="1" applyProtection="1">
      <alignment horizontal="right" vertical="center"/>
      <protection locked="0"/>
    </xf>
    <xf numFmtId="3" fontId="10" fillId="0" borderId="4" xfId="1" applyNumberFormat="1" applyFont="1" applyFill="1" applyBorder="1" applyAlignment="1" applyProtection="1">
      <alignment horizontal="right" vertical="center" wrapText="1"/>
      <protection locked="0"/>
    </xf>
    <xf numFmtId="3" fontId="10" fillId="0" borderId="10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0" xfId="1" applyNumberFormat="1" applyFont="1" applyFill="1" applyBorder="1" applyAlignment="1">
      <alignment horizontal="right" vertical="center" wrapText="1"/>
    </xf>
    <xf numFmtId="4" fontId="9" fillId="0" borderId="10" xfId="1" applyNumberFormat="1" applyFont="1" applyFill="1" applyBorder="1" applyAlignment="1">
      <alignment horizontal="right" vertical="center" wrapText="1"/>
    </xf>
    <xf numFmtId="49" fontId="12" fillId="0" borderId="11" xfId="1" quotePrefix="1" applyNumberFormat="1" applyFont="1" applyFill="1" applyBorder="1" applyAlignment="1">
      <alignment horizontal="left" vertical="center" indent="1"/>
    </xf>
    <xf numFmtId="3" fontId="12" fillId="0" borderId="12" xfId="1" applyNumberFormat="1" applyFont="1" applyFill="1" applyBorder="1" applyAlignment="1" applyProtection="1">
      <alignment horizontal="right" vertical="center"/>
      <protection locked="0"/>
    </xf>
    <xf numFmtId="3" fontId="12" fillId="0" borderId="12" xfId="1" applyNumberFormat="1" applyFont="1" applyFill="1" applyBorder="1" applyAlignment="1" applyProtection="1">
      <alignment horizontal="right" vertical="center" wrapText="1"/>
      <protection locked="0"/>
    </xf>
    <xf numFmtId="164" fontId="11" fillId="0" borderId="12" xfId="1" applyNumberFormat="1" applyFont="1" applyFill="1" applyBorder="1" applyAlignment="1">
      <alignment horizontal="right" vertical="center" wrapText="1"/>
    </xf>
    <xf numFmtId="4" fontId="9" fillId="0" borderId="12" xfId="1" applyNumberFormat="1" applyFont="1" applyFill="1" applyBorder="1" applyAlignment="1">
      <alignment horizontal="right" vertical="center" wrapText="1"/>
    </xf>
    <xf numFmtId="49" fontId="10" fillId="0" borderId="11" xfId="1" applyNumberFormat="1" applyFont="1" applyFill="1" applyBorder="1" applyAlignment="1">
      <alignment horizontal="left" vertical="center"/>
    </xf>
    <xf numFmtId="3" fontId="10" fillId="0" borderId="12" xfId="1" applyNumberFormat="1" applyFont="1" applyFill="1" applyBorder="1" applyAlignment="1" applyProtection="1">
      <alignment horizontal="right" vertical="center"/>
      <protection locked="0"/>
    </xf>
    <xf numFmtId="3" fontId="10" fillId="0" borderId="12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3" xfId="1" applyNumberFormat="1" applyFont="1" applyFill="1" applyBorder="1" applyAlignment="1" applyProtection="1">
      <alignment horizontal="lef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/>
      <protection locked="0"/>
    </xf>
    <xf numFmtId="3" fontId="10" fillId="0" borderId="14" xfId="1" applyNumberFormat="1" applyFont="1" applyFill="1" applyBorder="1" applyAlignment="1" applyProtection="1">
      <alignment horizontal="right" vertical="center" wrapText="1"/>
      <protection locked="0"/>
    </xf>
    <xf numFmtId="4" fontId="9" fillId="0" borderId="15" xfId="1" applyNumberFormat="1" applyFont="1" applyFill="1" applyBorder="1" applyAlignment="1">
      <alignment horizontal="right" vertical="center" wrapText="1"/>
    </xf>
    <xf numFmtId="49" fontId="11" fillId="0" borderId="16" xfId="1" applyNumberFormat="1" applyFont="1" applyFill="1" applyBorder="1" applyAlignment="1" applyProtection="1">
      <alignment horizontal="left" vertical="center" indent="1"/>
      <protection locked="0"/>
    </xf>
    <xf numFmtId="164" fontId="11" fillId="0" borderId="3" xfId="1" applyNumberFormat="1" applyFont="1" applyFill="1" applyBorder="1" applyAlignment="1">
      <alignment vertical="center"/>
    </xf>
    <xf numFmtId="4" fontId="13" fillId="0" borderId="3" xfId="1" applyNumberFormat="1" applyFont="1" applyFill="1" applyBorder="1" applyAlignment="1" applyProtection="1">
      <alignment vertical="center" wrapText="1"/>
      <protection locked="0"/>
    </xf>
    <xf numFmtId="49" fontId="11" fillId="0" borderId="17" xfId="1" applyNumberFormat="1" applyFont="1" applyFill="1" applyBorder="1" applyAlignment="1" applyProtection="1">
      <alignment vertical="center"/>
      <protection locked="0"/>
    </xf>
    <xf numFmtId="49" fontId="11" fillId="0" borderId="17" xfId="1" applyNumberFormat="1" applyFont="1" applyFill="1" applyBorder="1" applyAlignment="1" applyProtection="1">
      <alignment horizontal="right" vertical="center"/>
      <protection locked="0"/>
    </xf>
    <xf numFmtId="3" fontId="13" fillId="0" borderId="17" xfId="1" applyNumberFormat="1" applyFont="1" applyFill="1" applyBorder="1" applyAlignment="1" applyProtection="1">
      <alignment horizontal="right" vertical="center" wrapText="1"/>
      <protection locked="0"/>
    </xf>
    <xf numFmtId="49" fontId="11" fillId="0" borderId="1" xfId="1" applyNumberFormat="1" applyFont="1" applyFill="1" applyBorder="1" applyAlignment="1" applyProtection="1">
      <alignment vertical="center"/>
      <protection locked="0"/>
    </xf>
    <xf numFmtId="49" fontId="11" fillId="0" borderId="1" xfId="1" applyNumberFormat="1" applyFont="1" applyFill="1" applyBorder="1" applyAlignment="1" applyProtection="1">
      <alignment horizontal="right" vertical="center"/>
      <protection locked="0"/>
    </xf>
    <xf numFmtId="3" fontId="13" fillId="0" borderId="1" xfId="1" applyNumberFormat="1" applyFont="1" applyFill="1" applyBorder="1" applyAlignment="1" applyProtection="1">
      <alignment horizontal="right" vertical="center" wrapText="1"/>
      <protection locked="0"/>
    </xf>
    <xf numFmtId="49" fontId="10" fillId="0" borderId="18" xfId="1" applyNumberFormat="1" applyFont="1" applyFill="1" applyBorder="1" applyAlignment="1">
      <alignment horizontal="left" vertical="center"/>
    </xf>
    <xf numFmtId="164" fontId="9" fillId="0" borderId="4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>
      <alignment horizontal="left" vertical="center"/>
    </xf>
    <xf numFmtId="164" fontId="11" fillId="0" borderId="12" xfId="1" applyNumberFormat="1" applyFont="1" applyFill="1" applyBorder="1" applyAlignment="1" applyProtection="1">
      <alignment horizontal="right" vertical="center" wrapText="1"/>
    </xf>
    <xf numFmtId="49" fontId="10" fillId="0" borderId="19" xfId="1" applyNumberFormat="1" applyFont="1" applyFill="1" applyBorder="1" applyAlignment="1" applyProtection="1">
      <alignment horizontal="left" vertical="center"/>
      <protection locked="0"/>
    </xf>
    <xf numFmtId="49" fontId="10" fillId="0" borderId="20" xfId="1" applyNumberFormat="1" applyFont="1" applyFill="1" applyBorder="1" applyAlignment="1" applyProtection="1">
      <alignment horizontal="left" vertical="center"/>
      <protection locked="0"/>
    </xf>
    <xf numFmtId="165" fontId="9" fillId="0" borderId="3" xfId="1" applyNumberFormat="1" applyFont="1" applyFill="1" applyBorder="1" applyAlignment="1">
      <alignment horizontal="left" vertical="center" wrapText="1" indent="1"/>
    </xf>
    <xf numFmtId="165" fontId="14" fillId="0" borderId="17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165" fontId="15" fillId="0" borderId="0" xfId="1" applyNumberFormat="1" applyFont="1" applyFill="1" applyBorder="1" applyAlignment="1">
      <alignment horizontal="center" vertical="center" wrapText="1"/>
    </xf>
    <xf numFmtId="164" fontId="1" fillId="0" borderId="0" xfId="1" applyNumberFormat="1" applyFill="1" applyAlignment="1">
      <alignment vertical="center" wrapText="1"/>
    </xf>
    <xf numFmtId="164" fontId="16" fillId="0" borderId="16" xfId="1" applyNumberFormat="1" applyFont="1" applyFill="1" applyBorder="1" applyAlignment="1">
      <alignment horizontal="center" vertical="center" wrapText="1"/>
    </xf>
    <xf numFmtId="164" fontId="16" fillId="0" borderId="21" xfId="1" applyNumberFormat="1" applyFont="1" applyFill="1" applyBorder="1" applyAlignment="1">
      <alignment horizontal="center" vertical="center" wrapText="1"/>
    </xf>
    <xf numFmtId="164" fontId="11" fillId="0" borderId="3" xfId="1" applyNumberFormat="1" applyFont="1" applyFill="1" applyBorder="1" applyAlignment="1">
      <alignment horizontal="center" vertical="center" wrapText="1"/>
    </xf>
    <xf numFmtId="164" fontId="1" fillId="0" borderId="9" xfId="1" applyNumberFormat="1" applyFill="1" applyBorder="1" applyAlignment="1" applyProtection="1">
      <alignment horizontal="left" vertical="center" wrapText="1"/>
      <protection locked="0"/>
    </xf>
    <xf numFmtId="164" fontId="1" fillId="0" borderId="22" xfId="1" applyNumberFormat="1" applyFill="1" applyBorder="1" applyAlignment="1" applyProtection="1">
      <alignment horizontal="left" vertical="center" wrapText="1"/>
      <protection locked="0"/>
    </xf>
    <xf numFmtId="3" fontId="10" fillId="0" borderId="23" xfId="1" applyNumberFormat="1" applyFont="1" applyFill="1" applyBorder="1" applyAlignment="1" applyProtection="1">
      <alignment horizontal="right" vertical="center" wrapText="1"/>
      <protection locked="0"/>
    </xf>
    <xf numFmtId="164" fontId="1" fillId="0" borderId="24" xfId="1" applyNumberFormat="1" applyFill="1" applyBorder="1" applyAlignment="1" applyProtection="1">
      <alignment horizontal="left" vertical="center" wrapText="1"/>
      <protection locked="0"/>
    </xf>
    <xf numFmtId="164" fontId="1" fillId="0" borderId="25" xfId="1" applyNumberFormat="1" applyFill="1" applyBorder="1" applyAlignment="1" applyProtection="1">
      <alignment horizontal="left" vertical="center" wrapText="1"/>
      <protection locked="0"/>
    </xf>
    <xf numFmtId="3" fontId="10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16" fillId="0" borderId="16" xfId="1" applyNumberFormat="1" applyFont="1" applyFill="1" applyBorder="1" applyAlignment="1">
      <alignment horizontal="left" vertical="center" wrapText="1" indent="2"/>
    </xf>
    <xf numFmtId="164" fontId="16" fillId="0" borderId="21" xfId="1" applyNumberFormat="1" applyFont="1" applyFill="1" applyBorder="1" applyAlignment="1">
      <alignment horizontal="left" vertical="center" wrapText="1" indent="2"/>
    </xf>
    <xf numFmtId="164" fontId="11" fillId="0" borderId="3" xfId="1" applyNumberFormat="1" applyFont="1" applyFill="1" applyBorder="1" applyAlignment="1">
      <alignment horizontal="right" vertical="center" wrapText="1"/>
    </xf>
    <xf numFmtId="0" fontId="4" fillId="0" borderId="0" xfId="1" applyFont="1" applyFill="1" applyAlignment="1">
      <alignment textRotation="180"/>
    </xf>
    <xf numFmtId="0" fontId="1" fillId="0" borderId="0" xfId="1" applyFill="1" applyAlignment="1"/>
  </cellXfs>
  <cellStyles count="76">
    <cellStyle name="1. jelölőszín" xfId="3"/>
    <cellStyle name="1. jelölőszín 2" xfId="4"/>
    <cellStyle name="2. jelölőszín" xfId="5"/>
    <cellStyle name="2. jelölőszín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3. jelölőszín" xfId="13"/>
    <cellStyle name="3. jelölőszín 2" xfId="14"/>
    <cellStyle name="4. jelölőszín" xfId="15"/>
    <cellStyle name="4. jelölőszín 2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5. jelölőszín" xfId="23"/>
    <cellStyle name="5. jelölőszín 2" xfId="24"/>
    <cellStyle name="6. jelölőszín" xfId="25"/>
    <cellStyle name="6. jelölőszín 2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Ezres 2" xfId="43"/>
    <cellStyle name="Ezres 2 2" xfId="44"/>
    <cellStyle name="Ezres 3" xfId="45"/>
    <cellStyle name="Ezres 3 2" xfId="46"/>
    <cellStyle name="Ezres 4" xfId="47"/>
    <cellStyle name="Ezres 4 2" xfId="48"/>
    <cellStyle name="Ezres 4 2 2" xfId="49"/>
    <cellStyle name="Good" xfId="50"/>
    <cellStyle name="Heading 1" xfId="51"/>
    <cellStyle name="Heading 2" xfId="52"/>
    <cellStyle name="Heading 3" xfId="53"/>
    <cellStyle name="Heading 4" xfId="54"/>
    <cellStyle name="hetmál kút" xfId="55"/>
    <cellStyle name="Hiperhivatkozás" xfId="56"/>
    <cellStyle name="Input" xfId="57"/>
    <cellStyle name="Jelölőszín (1) 2" xfId="58"/>
    <cellStyle name="Jelölőszín (2) 2" xfId="59"/>
    <cellStyle name="Jelölőszín (3) 2" xfId="60"/>
    <cellStyle name="Jelölőszín (4) 2" xfId="61"/>
    <cellStyle name="Jelölőszín (5) 2" xfId="62"/>
    <cellStyle name="Jelölőszín (6) 2" xfId="63"/>
    <cellStyle name="Linked Cell" xfId="64"/>
    <cellStyle name="Már látott hiperhivatkozás" xfId="65"/>
    <cellStyle name="Neutral" xfId="66"/>
    <cellStyle name="Normál" xfId="0" builtinId="0"/>
    <cellStyle name="Normál 2" xfId="67"/>
    <cellStyle name="Normál 3" xfId="68"/>
    <cellStyle name="Normál 3 2" xfId="2"/>
    <cellStyle name="Normál 3 2 2" xfId="69"/>
    <cellStyle name="Normal_KARSZJ3" xfId="70"/>
    <cellStyle name="Normál_ZARSZREND14" xfId="1"/>
    <cellStyle name="Note" xfId="71"/>
    <cellStyle name="Output" xfId="72"/>
    <cellStyle name="Title" xfId="73"/>
    <cellStyle name="Total" xfId="74"/>
    <cellStyle name="Warning Text" xfId="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48"/>
  <sheetViews>
    <sheetView tabSelected="1" zoomScaleNormal="130" zoomScaleSheetLayoutView="100" workbookViewId="0">
      <selection activeCell="N1" sqref="N1:N32"/>
    </sheetView>
  </sheetViews>
  <sheetFormatPr defaultColWidth="8" defaultRowHeight="12.75"/>
  <cols>
    <col min="1" max="1" width="24.42578125" style="4" customWidth="1"/>
    <col min="2" max="2" width="9.28515625" style="4" bestFit="1" customWidth="1"/>
    <col min="3" max="13" width="8.5703125" style="4" customWidth="1"/>
    <col min="14" max="14" width="3.42578125" style="4" customWidth="1"/>
    <col min="15" max="16384" width="8" style="4"/>
  </cols>
  <sheetData>
    <row r="1" spans="1:14" ht="59.45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3" t="s">
        <v>2</v>
      </c>
    </row>
    <row r="2" spans="1:14" ht="15.7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3</v>
      </c>
      <c r="M2" s="6"/>
      <c r="N2" s="3"/>
    </row>
    <row r="3" spans="1:14" ht="13.5" thickBot="1">
      <c r="A3" s="7" t="s">
        <v>4</v>
      </c>
      <c r="B3" s="8" t="s">
        <v>5</v>
      </c>
      <c r="C3" s="8"/>
      <c r="D3" s="8"/>
      <c r="E3" s="8"/>
      <c r="F3" s="8"/>
      <c r="G3" s="8"/>
      <c r="H3" s="8"/>
      <c r="I3" s="8"/>
      <c r="J3" s="9" t="s">
        <v>6</v>
      </c>
      <c r="K3" s="9"/>
      <c r="L3" s="9"/>
      <c r="M3" s="9"/>
      <c r="N3" s="3"/>
    </row>
    <row r="4" spans="1:14" ht="15" customHeight="1" thickBot="1">
      <c r="A4" s="10"/>
      <c r="B4" s="11" t="s">
        <v>7</v>
      </c>
      <c r="C4" s="12" t="s">
        <v>8</v>
      </c>
      <c r="D4" s="13" t="s">
        <v>9</v>
      </c>
      <c r="E4" s="13"/>
      <c r="F4" s="13"/>
      <c r="G4" s="13"/>
      <c r="H4" s="13"/>
      <c r="I4" s="13"/>
      <c r="J4" s="14"/>
      <c r="K4" s="14"/>
      <c r="L4" s="14"/>
      <c r="M4" s="14"/>
      <c r="N4" s="3"/>
    </row>
    <row r="5" spans="1:14" ht="21.75" thickBot="1">
      <c r="A5" s="10"/>
      <c r="B5" s="11"/>
      <c r="C5" s="12"/>
      <c r="D5" s="15" t="s">
        <v>7</v>
      </c>
      <c r="E5" s="15" t="s">
        <v>8</v>
      </c>
      <c r="F5" s="15" t="s">
        <v>7</v>
      </c>
      <c r="G5" s="15" t="s">
        <v>8</v>
      </c>
      <c r="H5" s="15" t="s">
        <v>7</v>
      </c>
      <c r="I5" s="15" t="s">
        <v>8</v>
      </c>
      <c r="J5" s="14"/>
      <c r="K5" s="14"/>
      <c r="L5" s="14"/>
      <c r="M5" s="14"/>
      <c r="N5" s="3"/>
    </row>
    <row r="6" spans="1:14" ht="32.25" thickBot="1">
      <c r="A6" s="16"/>
      <c r="B6" s="12" t="s">
        <v>10</v>
      </c>
      <c r="C6" s="12"/>
      <c r="D6" s="12" t="s">
        <v>11</v>
      </c>
      <c r="E6" s="12"/>
      <c r="F6" s="12" t="s">
        <v>12</v>
      </c>
      <c r="G6" s="12"/>
      <c r="H6" s="11" t="s">
        <v>13</v>
      </c>
      <c r="I6" s="11"/>
      <c r="J6" s="17" t="str">
        <f>+D6</f>
        <v>2017. előtt</v>
      </c>
      <c r="K6" s="15" t="str">
        <f>+F6</f>
        <v>2017. évi</v>
      </c>
      <c r="L6" s="17" t="s">
        <v>14</v>
      </c>
      <c r="M6" s="15" t="s">
        <v>15</v>
      </c>
      <c r="N6" s="3"/>
    </row>
    <row r="7" spans="1:14" ht="13.5" thickBot="1">
      <c r="A7" s="18" t="s">
        <v>16</v>
      </c>
      <c r="B7" s="17" t="s">
        <v>17</v>
      </c>
      <c r="C7" s="17" t="s">
        <v>18</v>
      </c>
      <c r="D7" s="19" t="s">
        <v>19</v>
      </c>
      <c r="E7" s="15" t="s">
        <v>20</v>
      </c>
      <c r="F7" s="15" t="s">
        <v>21</v>
      </c>
      <c r="G7" s="15" t="s">
        <v>22</v>
      </c>
      <c r="H7" s="17" t="s">
        <v>23</v>
      </c>
      <c r="I7" s="19" t="s">
        <v>24</v>
      </c>
      <c r="J7" s="19" t="s">
        <v>25</v>
      </c>
      <c r="K7" s="19" t="s">
        <v>26</v>
      </c>
      <c r="L7" s="19" t="s">
        <v>27</v>
      </c>
      <c r="M7" s="20" t="s">
        <v>28</v>
      </c>
      <c r="N7" s="3"/>
    </row>
    <row r="8" spans="1:14">
      <c r="A8" s="21" t="s">
        <v>29</v>
      </c>
      <c r="B8" s="22"/>
      <c r="C8" s="23"/>
      <c r="D8" s="23"/>
      <c r="E8" s="24"/>
      <c r="F8" s="23"/>
      <c r="G8" s="23"/>
      <c r="H8" s="23"/>
      <c r="I8" s="23"/>
      <c r="J8" s="23"/>
      <c r="K8" s="23"/>
      <c r="L8" s="25">
        <f t="shared" ref="L8:L14" si="0">+J8+K8</f>
        <v>0</v>
      </c>
      <c r="M8" s="26" t="str">
        <f t="shared" ref="M8:M15" si="1">IF((C8&lt;&gt;0),ROUND((L8/C8)*100,1),"")</f>
        <v/>
      </c>
      <c r="N8" s="3"/>
    </row>
    <row r="9" spans="1:14">
      <c r="A9" s="27" t="s">
        <v>30</v>
      </c>
      <c r="B9" s="28"/>
      <c r="C9" s="29"/>
      <c r="D9" s="29"/>
      <c r="E9" s="29"/>
      <c r="F9" s="29"/>
      <c r="G9" s="29"/>
      <c r="H9" s="29"/>
      <c r="I9" s="29"/>
      <c r="J9" s="29"/>
      <c r="K9" s="29"/>
      <c r="L9" s="30">
        <f t="shared" si="0"/>
        <v>0</v>
      </c>
      <c r="M9" s="31" t="str">
        <f t="shared" si="1"/>
        <v/>
      </c>
      <c r="N9" s="3"/>
    </row>
    <row r="10" spans="1:14">
      <c r="A10" s="32" t="s">
        <v>31</v>
      </c>
      <c r="B10" s="33">
        <f>SUM(D10,F10,H10)</f>
        <v>19302847</v>
      </c>
      <c r="C10" s="33">
        <f>SUM(E10,G10,I10)</f>
        <v>19302847</v>
      </c>
      <c r="D10" s="34"/>
      <c r="E10" s="34"/>
      <c r="F10" s="34">
        <v>18932847</v>
      </c>
      <c r="G10" s="34">
        <v>18932847</v>
      </c>
      <c r="H10" s="34">
        <v>370000</v>
      </c>
      <c r="I10" s="34">
        <v>370000</v>
      </c>
      <c r="J10" s="34"/>
      <c r="K10" s="34">
        <v>18932847</v>
      </c>
      <c r="L10" s="30">
        <f t="shared" si="0"/>
        <v>18932847</v>
      </c>
      <c r="M10" s="31">
        <f t="shared" si="1"/>
        <v>98.1</v>
      </c>
      <c r="N10" s="3"/>
    </row>
    <row r="11" spans="1:14">
      <c r="A11" s="32" t="s">
        <v>32</v>
      </c>
      <c r="B11" s="33"/>
      <c r="C11" s="34"/>
      <c r="D11" s="34"/>
      <c r="E11" s="34"/>
      <c r="F11" s="34"/>
      <c r="G11" s="34"/>
      <c r="H11" s="34"/>
      <c r="I11" s="34"/>
      <c r="J11" s="34"/>
      <c r="K11" s="34"/>
      <c r="L11" s="30">
        <f t="shared" si="0"/>
        <v>0</v>
      </c>
      <c r="M11" s="31" t="str">
        <f t="shared" si="1"/>
        <v/>
      </c>
      <c r="N11" s="3"/>
    </row>
    <row r="12" spans="1:14">
      <c r="A12" s="32" t="s">
        <v>33</v>
      </c>
      <c r="B12" s="33"/>
      <c r="C12" s="34"/>
      <c r="D12" s="34"/>
      <c r="E12" s="34"/>
      <c r="F12" s="34"/>
      <c r="G12" s="34"/>
      <c r="H12" s="34"/>
      <c r="I12" s="34"/>
      <c r="J12" s="34"/>
      <c r="K12" s="34"/>
      <c r="L12" s="30">
        <f t="shared" si="0"/>
        <v>0</v>
      </c>
      <c r="M12" s="31" t="str">
        <f t="shared" si="1"/>
        <v/>
      </c>
      <c r="N12" s="3"/>
    </row>
    <row r="13" spans="1:14">
      <c r="A13" s="32" t="s">
        <v>34</v>
      </c>
      <c r="B13" s="33"/>
      <c r="C13" s="34"/>
      <c r="D13" s="34"/>
      <c r="E13" s="34"/>
      <c r="F13" s="34"/>
      <c r="G13" s="34"/>
      <c r="H13" s="34"/>
      <c r="I13" s="34"/>
      <c r="J13" s="34"/>
      <c r="K13" s="34"/>
      <c r="L13" s="30">
        <f t="shared" si="0"/>
        <v>0</v>
      </c>
      <c r="M13" s="31" t="str">
        <f t="shared" si="1"/>
        <v/>
      </c>
      <c r="N13" s="3"/>
    </row>
    <row r="14" spans="1:14" ht="15" customHeight="1" thickBot="1">
      <c r="A14" s="35"/>
      <c r="B14" s="36"/>
      <c r="C14" s="37"/>
      <c r="D14" s="37"/>
      <c r="E14" s="37"/>
      <c r="F14" s="37"/>
      <c r="G14" s="37"/>
      <c r="H14" s="37"/>
      <c r="I14" s="37"/>
      <c r="J14" s="37"/>
      <c r="K14" s="37"/>
      <c r="L14" s="30">
        <f t="shared" si="0"/>
        <v>0</v>
      </c>
      <c r="M14" s="38" t="str">
        <f t="shared" si="1"/>
        <v/>
      </c>
      <c r="N14" s="3"/>
    </row>
    <row r="15" spans="1:14" ht="13.5" thickBot="1">
      <c r="A15" s="39" t="s">
        <v>35</v>
      </c>
      <c r="B15" s="40">
        <f t="shared" ref="B15:L15" si="2">B8+SUM(B10:B14)</f>
        <v>19302847</v>
      </c>
      <c r="C15" s="40">
        <f t="shared" si="2"/>
        <v>19302847</v>
      </c>
      <c r="D15" s="40">
        <f t="shared" si="2"/>
        <v>0</v>
      </c>
      <c r="E15" s="40">
        <f t="shared" si="2"/>
        <v>0</v>
      </c>
      <c r="F15" s="40">
        <f t="shared" si="2"/>
        <v>18932847</v>
      </c>
      <c r="G15" s="40">
        <f t="shared" si="2"/>
        <v>18932847</v>
      </c>
      <c r="H15" s="40">
        <f t="shared" si="2"/>
        <v>370000</v>
      </c>
      <c r="I15" s="40">
        <f t="shared" si="2"/>
        <v>370000</v>
      </c>
      <c r="J15" s="40">
        <f t="shared" si="2"/>
        <v>0</v>
      </c>
      <c r="K15" s="40">
        <f t="shared" si="2"/>
        <v>18932847</v>
      </c>
      <c r="L15" s="40">
        <f t="shared" si="2"/>
        <v>18932847</v>
      </c>
      <c r="M15" s="41">
        <f t="shared" si="1"/>
        <v>98.1</v>
      </c>
      <c r="N15" s="3"/>
    </row>
    <row r="16" spans="1:14">
      <c r="A16" s="42"/>
      <c r="B16" s="4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3"/>
    </row>
    <row r="17" spans="1:14" ht="13.5" thickBot="1">
      <c r="A17" s="45" t="s">
        <v>36</v>
      </c>
      <c r="B17" s="46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3"/>
    </row>
    <row r="18" spans="1:14">
      <c r="A18" s="48" t="s">
        <v>37</v>
      </c>
      <c r="B18" s="33">
        <f>SUM(D18,F18,H18)</f>
        <v>8190052</v>
      </c>
      <c r="C18" s="33">
        <f>SUM(E18,G18,I18)</f>
        <v>8190052</v>
      </c>
      <c r="D18" s="23"/>
      <c r="E18" s="24"/>
      <c r="F18" s="23">
        <v>981854</v>
      </c>
      <c r="G18" s="23">
        <v>981854</v>
      </c>
      <c r="H18" s="23">
        <v>7208198</v>
      </c>
      <c r="I18" s="23">
        <v>7208198</v>
      </c>
      <c r="J18" s="23"/>
      <c r="K18" s="23">
        <v>504360</v>
      </c>
      <c r="L18" s="49">
        <f t="shared" ref="L18:L23" si="3">+J18+K18</f>
        <v>504360</v>
      </c>
      <c r="M18" s="26">
        <f t="shared" ref="M18:M24" si="4">IF((C18&lt;&gt;0),ROUND((L18/C18)*100,1),"")</f>
        <v>6.2</v>
      </c>
      <c r="N18" s="3"/>
    </row>
    <row r="19" spans="1:14">
      <c r="A19" s="50" t="s">
        <v>38</v>
      </c>
      <c r="B19" s="33">
        <f t="shared" ref="B19:C22" si="5">SUM(D19,F19,H19)</f>
        <v>3028467</v>
      </c>
      <c r="C19" s="33">
        <f t="shared" si="5"/>
        <v>3028467</v>
      </c>
      <c r="D19" s="34"/>
      <c r="E19" s="34"/>
      <c r="F19" s="34">
        <v>2412703</v>
      </c>
      <c r="G19" s="34">
        <v>2412703</v>
      </c>
      <c r="H19" s="34">
        <v>615764</v>
      </c>
      <c r="I19" s="34">
        <v>615764</v>
      </c>
      <c r="J19" s="34"/>
      <c r="K19" s="34">
        <v>369700</v>
      </c>
      <c r="L19" s="51">
        <f t="shared" si="3"/>
        <v>369700</v>
      </c>
      <c r="M19" s="31">
        <f t="shared" si="4"/>
        <v>12.2</v>
      </c>
      <c r="N19" s="3"/>
    </row>
    <row r="20" spans="1:14">
      <c r="A20" s="50" t="s">
        <v>39</v>
      </c>
      <c r="B20" s="33">
        <f t="shared" si="5"/>
        <v>5956428</v>
      </c>
      <c r="C20" s="33">
        <f t="shared" si="5"/>
        <v>5956428</v>
      </c>
      <c r="D20" s="34"/>
      <c r="E20" s="34"/>
      <c r="F20" s="34">
        <v>1585000</v>
      </c>
      <c r="G20" s="34">
        <v>1585000</v>
      </c>
      <c r="H20" s="34">
        <v>4371428</v>
      </c>
      <c r="I20" s="34">
        <v>4371428</v>
      </c>
      <c r="J20" s="34"/>
      <c r="K20" s="34">
        <v>165000</v>
      </c>
      <c r="L20" s="51">
        <f t="shared" si="3"/>
        <v>165000</v>
      </c>
      <c r="M20" s="31">
        <f t="shared" si="4"/>
        <v>2.8</v>
      </c>
      <c r="N20" s="3"/>
    </row>
    <row r="21" spans="1:14">
      <c r="A21" s="50" t="s">
        <v>40</v>
      </c>
      <c r="B21" s="33">
        <f t="shared" si="5"/>
        <v>1757900</v>
      </c>
      <c r="C21" s="33">
        <f t="shared" si="5"/>
        <v>1757900</v>
      </c>
      <c r="D21" s="34"/>
      <c r="E21" s="34"/>
      <c r="F21" s="34">
        <v>1516845</v>
      </c>
      <c r="G21" s="34">
        <v>1516845</v>
      </c>
      <c r="H21" s="34">
        <v>241055</v>
      </c>
      <c r="I21" s="34">
        <v>241055</v>
      </c>
      <c r="J21" s="34"/>
      <c r="K21" s="34">
        <v>71920</v>
      </c>
      <c r="L21" s="51">
        <f t="shared" si="3"/>
        <v>71920</v>
      </c>
      <c r="M21" s="31">
        <f t="shared" si="4"/>
        <v>4.0999999999999996</v>
      </c>
      <c r="N21" s="3"/>
    </row>
    <row r="22" spans="1:14">
      <c r="A22" s="52" t="s">
        <v>41</v>
      </c>
      <c r="B22" s="33">
        <f t="shared" si="5"/>
        <v>370000</v>
      </c>
      <c r="C22" s="33">
        <f t="shared" si="5"/>
        <v>370000</v>
      </c>
      <c r="D22" s="34"/>
      <c r="E22" s="34"/>
      <c r="F22" s="34"/>
      <c r="G22" s="34"/>
      <c r="H22" s="34">
        <v>370000</v>
      </c>
      <c r="I22" s="34">
        <v>370000</v>
      </c>
      <c r="J22" s="34"/>
      <c r="K22" s="34"/>
      <c r="L22" s="51">
        <f t="shared" si="3"/>
        <v>0</v>
      </c>
      <c r="M22" s="31">
        <f t="shared" si="4"/>
        <v>0</v>
      </c>
      <c r="N22" s="3"/>
    </row>
    <row r="23" spans="1:14" ht="13.5" thickBot="1">
      <c r="A23" s="53"/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51">
        <f t="shared" si="3"/>
        <v>0</v>
      </c>
      <c r="M23" s="38" t="str">
        <f t="shared" si="4"/>
        <v/>
      </c>
      <c r="N23" s="3"/>
    </row>
    <row r="24" spans="1:14" ht="13.5" thickBot="1">
      <c r="A24" s="54" t="s">
        <v>42</v>
      </c>
      <c r="B24" s="40">
        <f t="shared" ref="B24:L24" si="6">SUM(B18:B23)</f>
        <v>19302847</v>
      </c>
      <c r="C24" s="40">
        <f t="shared" si="6"/>
        <v>19302847</v>
      </c>
      <c r="D24" s="40">
        <f t="shared" si="6"/>
        <v>0</v>
      </c>
      <c r="E24" s="40">
        <f t="shared" si="6"/>
        <v>0</v>
      </c>
      <c r="F24" s="40">
        <f t="shared" si="6"/>
        <v>6496402</v>
      </c>
      <c r="G24" s="40">
        <f t="shared" si="6"/>
        <v>6496402</v>
      </c>
      <c r="H24" s="40">
        <f t="shared" si="6"/>
        <v>12806445</v>
      </c>
      <c r="I24" s="40">
        <f t="shared" si="6"/>
        <v>12806445</v>
      </c>
      <c r="J24" s="40">
        <f t="shared" si="6"/>
        <v>0</v>
      </c>
      <c r="K24" s="40">
        <f t="shared" si="6"/>
        <v>1110980</v>
      </c>
      <c r="L24" s="40">
        <f t="shared" si="6"/>
        <v>1110980</v>
      </c>
      <c r="M24" s="41">
        <f t="shared" si="4"/>
        <v>5.8</v>
      </c>
      <c r="N24" s="3"/>
    </row>
    <row r="25" spans="1:14">
      <c r="A25" s="55" t="s">
        <v>43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3"/>
    </row>
    <row r="26" spans="1:14" ht="5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3"/>
    </row>
    <row r="27" spans="1:14" ht="15.75">
      <c r="A27" s="57" t="s">
        <v>44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3"/>
    </row>
    <row r="28" spans="1:14" ht="12" customHeight="1" thickBo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6" t="s">
        <v>45</v>
      </c>
      <c r="M28" s="6"/>
      <c r="N28" s="3"/>
    </row>
    <row r="29" spans="1:14" ht="21.75" thickBot="1">
      <c r="A29" s="59" t="s">
        <v>46</v>
      </c>
      <c r="B29" s="60"/>
      <c r="C29" s="60"/>
      <c r="D29" s="60"/>
      <c r="E29" s="60"/>
      <c r="F29" s="60"/>
      <c r="G29" s="60"/>
      <c r="H29" s="60"/>
      <c r="I29" s="60"/>
      <c r="J29" s="60"/>
      <c r="K29" s="61" t="s">
        <v>47</v>
      </c>
      <c r="L29" s="61" t="s">
        <v>48</v>
      </c>
      <c r="M29" s="61" t="s">
        <v>6</v>
      </c>
      <c r="N29" s="3"/>
    </row>
    <row r="30" spans="1:14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24"/>
      <c r="L30" s="64"/>
      <c r="M30" s="64"/>
      <c r="N30" s="3"/>
    </row>
    <row r="31" spans="1:14" ht="13.5" thickBot="1">
      <c r="A31" s="65"/>
      <c r="B31" s="66"/>
      <c r="C31" s="66"/>
      <c r="D31" s="66"/>
      <c r="E31" s="66"/>
      <c r="F31" s="66"/>
      <c r="G31" s="66"/>
      <c r="H31" s="66"/>
      <c r="I31" s="66"/>
      <c r="J31" s="66"/>
      <c r="K31" s="67"/>
      <c r="L31" s="37"/>
      <c r="M31" s="37"/>
      <c r="N31" s="3"/>
    </row>
    <row r="32" spans="1:14" ht="13.5" thickBot="1">
      <c r="A32" s="68" t="s">
        <v>49</v>
      </c>
      <c r="B32" s="69"/>
      <c r="C32" s="69"/>
      <c r="D32" s="69"/>
      <c r="E32" s="69"/>
      <c r="F32" s="69"/>
      <c r="G32" s="69"/>
      <c r="H32" s="69"/>
      <c r="I32" s="69"/>
      <c r="J32" s="69"/>
      <c r="K32" s="70">
        <f>SUM(K30:K31)</f>
        <v>0</v>
      </c>
      <c r="L32" s="70">
        <f>SUM(L30:L31)</f>
        <v>0</v>
      </c>
      <c r="M32" s="70">
        <f>SUM(M30:M31)</f>
        <v>0</v>
      </c>
      <c r="N32" s="3"/>
    </row>
    <row r="33" spans="1:14">
      <c r="N33" s="71"/>
    </row>
    <row r="48" spans="1:14">
      <c r="A48" s="72"/>
    </row>
  </sheetData>
  <mergeCells count="22">
    <mergeCell ref="A27:M27"/>
    <mergeCell ref="L28:M28"/>
    <mergeCell ref="A29:J29"/>
    <mergeCell ref="A30:J30"/>
    <mergeCell ref="A31:J31"/>
    <mergeCell ref="A32:J32"/>
    <mergeCell ref="D4:I4"/>
    <mergeCell ref="B6:C6"/>
    <mergeCell ref="D6:E6"/>
    <mergeCell ref="F6:G6"/>
    <mergeCell ref="H6:I6"/>
    <mergeCell ref="A25:M25"/>
    <mergeCell ref="A1:C1"/>
    <mergeCell ref="D1:M1"/>
    <mergeCell ref="N1:N32"/>
    <mergeCell ref="A2:K2"/>
    <mergeCell ref="L2:M2"/>
    <mergeCell ref="A3:A6"/>
    <mergeCell ref="B3:I3"/>
    <mergeCell ref="J3:M5"/>
    <mergeCell ref="B4:B5"/>
    <mergeCell ref="C4:C5"/>
  </mergeCells>
  <printOptions horizontalCentered="1"/>
  <pageMargins left="0.78740157480314965" right="0.78740157480314965" top="1.39" bottom="0.78" header="0.78740157480314965" footer="0.78740157480314965"/>
  <pageSetup paperSize="9" scale="90" orientation="landscape" r:id="rId1"/>
  <headerFooter alignWithMargins="0">
    <oddHeader>&amp;C&amp;"Times New Roman CE,Félkövér"&amp;12
Európai uniós támogatással megvalósuló projektek 
bevételei, kiadásai, hozzájárulások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5.7sz. mell.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2018-06-04T12:32:05Z</dcterms:created>
  <dcterms:modified xsi:type="dcterms:W3CDTF">2018-06-04T12:32:06Z</dcterms:modified>
</cp:coreProperties>
</file>