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"/>
    </mc:Choice>
  </mc:AlternateContent>
  <bookViews>
    <workbookView xWindow="0" yWindow="0" windowWidth="24000" windowHeight="9735"/>
  </bookViews>
  <sheets>
    <sheet name="1-2.sz.melléklet" sheetId="3" r:id="rId1"/>
  </sheets>
  <calcPr calcId="152511"/>
</workbook>
</file>

<file path=xl/calcChain.xml><?xml version="1.0" encoding="utf-8"?>
<calcChain xmlns="http://schemas.openxmlformats.org/spreadsheetml/2006/main">
  <c r="J43" i="3" l="1"/>
  <c r="J84" i="3" l="1"/>
  <c r="I84" i="3"/>
  <c r="J58" i="3"/>
  <c r="I89" i="3" l="1"/>
  <c r="I75" i="3"/>
  <c r="I63" i="3"/>
  <c r="I58" i="3"/>
  <c r="I90" i="3" s="1"/>
  <c r="I40" i="3"/>
  <c r="I33" i="3"/>
  <c r="I27" i="3"/>
  <c r="I44" i="3" l="1"/>
  <c r="F90" i="3"/>
  <c r="F44" i="3" l="1"/>
  <c r="J40" i="3"/>
  <c r="J33" i="3"/>
  <c r="J27" i="3"/>
  <c r="J89" i="3"/>
  <c r="J75" i="3"/>
  <c r="J63" i="3"/>
  <c r="J90" i="3" s="1"/>
  <c r="J44" i="3" l="1"/>
</calcChain>
</file>

<file path=xl/sharedStrings.xml><?xml version="1.0" encoding="utf-8"?>
<sst xmlns="http://schemas.openxmlformats.org/spreadsheetml/2006/main" count="93" uniqueCount="89">
  <si>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</si>
  <si>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</si>
  <si>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</si>
  <si>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</si>
  <si>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</si>
  <si>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</si>
  <si>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</si>
  <si>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</si>
  <si>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</si>
  <si>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</si>
  <si>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</si>
  <si>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</si>
  <si>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</si>
  <si>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</si>
  <si>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</si>
  <si>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</si>
  <si>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</si>
  <si>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</si>
  <si>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</si>
  <si>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</si>
  <si>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</si>
  <si>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</si>
  <si>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</si>
  <si>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</si>
  <si>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</si>
  <si>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</si>
  <si>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</si>
  <si>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</si>
  <si>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</si>
  <si>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</si>
  <si>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Villamos energia </t>
  </si>
  <si>
    <t xml:space="preserve">Gázdíj </t>
  </si>
  <si>
    <t xml:space="preserve">Víz- és csatornadíj </t>
  </si>
  <si>
    <t xml:space="preserve">Postaköltség </t>
  </si>
  <si>
    <t xml:space="preserve">Szállítás </t>
  </si>
  <si>
    <t>Késedelmi és önellenőrzési pótlék</t>
  </si>
  <si>
    <t>Talajterhelési díj</t>
  </si>
  <si>
    <t>Települési Támogatás</t>
  </si>
  <si>
    <t>Környezetvédelmi bírság</t>
  </si>
  <si>
    <t>Tartalék</t>
  </si>
  <si>
    <t>fenntartási és egyéb anyag</t>
  </si>
  <si>
    <t>Szolgáltatások ellenértéke (esküvő)</t>
  </si>
  <si>
    <t xml:space="preserve">Egyéb műk. célú átvett pénzeszköz </t>
  </si>
  <si>
    <t xml:space="preserve">Telefon, telefax, telex internet, mobíl díj </t>
  </si>
  <si>
    <t>Útak, átereszek, árkok karbantartása</t>
  </si>
  <si>
    <t>Közvetített szolgáltatás (vizfelület bérleti díja)</t>
  </si>
  <si>
    <t>Béleti díj ÉDV Zrt</t>
  </si>
  <si>
    <t xml:space="preserve">Államházt.belüli megelőleg. </t>
  </si>
  <si>
    <t>Előző év pénzmaradvány igényb.</t>
  </si>
  <si>
    <t>Működési célú átvett pénzeszk.</t>
  </si>
  <si>
    <t>Felújítási c.előzetesen felszám. Áfa</t>
  </si>
  <si>
    <t>Államházt.belüli megelőlegezések visszafiz.</t>
  </si>
  <si>
    <t>Központi, irányító szervi támogatás ÓVODA</t>
  </si>
  <si>
    <t>Helyi ön.műk. általános támogatása</t>
  </si>
  <si>
    <t>Települési ök. egyes köznevelési fel. Tám.</t>
  </si>
  <si>
    <t>Települési ök.kulturális fel.tám.</t>
  </si>
  <si>
    <t xml:space="preserve">Működési c. költségvetési tám. és kieg.tám. 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</si>
  <si>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</si>
  <si>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</si>
  <si>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</si>
  <si>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</si>
  <si>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Beruházási célú előzetesen felszámított áfa</t>
  </si>
  <si>
    <t>Viziközmű rendszer műk.k. (ÉDV Zrt.víz és szennyvíz)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</si>
  <si>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</si>
  <si>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</si>
  <si>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</si>
  <si>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</si>
  <si>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</si>
  <si>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</si>
  <si>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</si>
  <si>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</si>
  <si>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Ingatlanok felújítása( Iskola, Orvosi Rendelő )</t>
  </si>
  <si>
    <t>Munkaadókat terhelő jár. és szociális hozzáj. adó</t>
  </si>
  <si>
    <t>Működési célú tám.államháztartáson belülről</t>
  </si>
  <si>
    <t>Települési ök szoc., gyermekjóléti .fel.tám.</t>
  </si>
  <si>
    <t>Karb.szolg.(épület,zöldterület,műv.ház,tech. eszk,autók)</t>
  </si>
  <si>
    <t>Eredeti</t>
  </si>
  <si>
    <t>Módosított</t>
  </si>
  <si>
    <t xml:space="preserve">Eredeti </t>
  </si>
  <si>
    <t>Neszmély Község Önkormányzatának 2018 évi költségvetése</t>
  </si>
  <si>
    <t xml:space="preserve"> Kiadások                                                                   Ft</t>
  </si>
  <si>
    <t>Bevételek                                                                   Ft</t>
  </si>
  <si>
    <t>Egyéb műk.c. tám. Bev. Áht. Bel.-közp. Ktsg. Sz.NAV</t>
  </si>
  <si>
    <t>Egyéb működési bevétel  NAV</t>
  </si>
  <si>
    <t>Egyéb működési bevétel (Hidverő Napok)</t>
  </si>
  <si>
    <t>Felhalmozási c. ök. Támogatások (Faluközpont)</t>
  </si>
  <si>
    <t>Elszámolásból származó bevételek (elöző évi elsz)</t>
  </si>
  <si>
    <t>2.sz.melléklet  a ...../2018. (IX.7.) önkormányzati rendelethez</t>
  </si>
  <si>
    <t>1.sz.melléklet:  a ...../2018. (IX. 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</si>
</sst>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1" fontId="5" fillId="0" borderId="0" xfId="0" applyNumberFormat="1" applyFont="1" applyFill="1" applyBorder="1"/>
    <xf numFmtId="1" fontId="1" fillId="0" borderId="0" xfId="0" applyNumberFormat="1" applyFont="1" applyFill="1" applyBorder="1"/>
    <xf numFmtId="1" fontId="5" fillId="0" borderId="0" xfId="0" applyNumberFormat="1" applyFont="1" applyFill="1" applyBorder="1" applyAlignment="1">
      <alignment wrapText="1" readingOrder="1"/>
    </xf>
    <xf numFmtId="1" fontId="1" fillId="0" borderId="0" xfId="0" applyNumberFormat="1" applyFont="1" applyFill="1" applyBorder="1" applyAlignment="1">
      <alignment wrapText="1" readingOrder="1"/>
    </xf>
    <xf numFmtId="0" fontId="6" fillId="0" borderId="0" xfId="0" applyFont="1" applyFill="1" applyBorder="1"/>
    <xf numFmtId="0" fontId="3" fillId="0" borderId="0" xfId="0" quotePrefix="1" applyFont="1" applyFill="1" applyBorder="1"/>
    <xf numFmtId="0" fontId="8" fillId="0" borderId="0" xfId="1" applyNumberFormat="1" applyFont="1" applyFill="1" applyBorder="1" applyAlignment="1">
      <alignment vertical="center" wrapText="1" readingOrder="1"/>
    </xf>
    <xf numFmtId="1" fontId="8" fillId="0" borderId="0" xfId="1" applyNumberFormat="1" applyFont="1" applyFill="1" applyBorder="1" applyAlignment="1">
      <alignment vertical="center" wrapText="1" readingOrder="1"/>
    </xf>
    <xf numFmtId="1" fontId="9" fillId="0" borderId="1" xfId="1" applyNumberFormat="1" applyFont="1" applyFill="1" applyBorder="1" applyAlignment="1">
      <alignment vertical="top" wrapText="1" readingOrder="1"/>
    </xf>
    <xf numFmtId="1" fontId="9" fillId="0" borderId="1" xfId="0" applyNumberFormat="1" applyFont="1" applyFill="1" applyBorder="1" applyAlignment="1">
      <alignment wrapText="1" readingOrder="1"/>
    </xf>
    <xf numFmtId="1" fontId="6" fillId="0" borderId="1" xfId="0" applyNumberFormat="1" applyFont="1" applyFill="1" applyBorder="1" applyAlignment="1">
      <alignment wrapText="1" readingOrder="1"/>
    </xf>
    <xf numFmtId="1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wrapText="1" readingOrder="1"/>
    </xf>
    <xf numFmtId="164" fontId="8" fillId="0" borderId="2" xfId="1" applyNumberFormat="1" applyFont="1" applyFill="1" applyBorder="1" applyAlignment="1">
      <alignment horizontal="right" vertical="center" wrapText="1" readingOrder="1"/>
    </xf>
    <xf numFmtId="164" fontId="8" fillId="0" borderId="3" xfId="1" applyNumberFormat="1" applyFont="1" applyFill="1" applyBorder="1" applyAlignment="1">
      <alignment horizontal="right" vertical="center" wrapText="1" readingOrder="1"/>
    </xf>
    <xf numFmtId="164" fontId="8" fillId="0" borderId="4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vertical="center" wrapText="1" readingOrder="1"/>
    </xf>
    <xf numFmtId="0" fontId="9" fillId="0" borderId="0" xfId="1" applyNumberFormat="1" applyFont="1" applyFill="1" applyBorder="1" applyAlignment="1">
      <alignment vertical="top" wrapText="1"/>
    </xf>
    <xf numFmtId="164" fontId="10" fillId="0" borderId="0" xfId="1" applyNumberFormat="1" applyFont="1" applyFill="1" applyBorder="1" applyAlignment="1">
      <alignment vertical="center" wrapText="1" readingOrder="1"/>
    </xf>
    <xf numFmtId="1" fontId="9" fillId="0" borderId="0" xfId="0" applyNumberFormat="1" applyFont="1" applyFill="1" applyBorder="1" applyAlignment="1">
      <alignment wrapText="1" readingOrder="1"/>
    </xf>
    <xf numFmtId="0" fontId="1" fillId="0" borderId="1" xfId="0" applyFont="1" applyFill="1" applyBorder="1"/>
    <xf numFmtId="0" fontId="3" fillId="0" borderId="1" xfId="0" applyFont="1" applyFill="1" applyBorder="1"/>
    <xf numFmtId="0" fontId="3" fillId="0" borderId="8" xfId="0" applyFont="1" applyFill="1" applyBorder="1"/>
    <xf numFmtId="164" fontId="8" fillId="0" borderId="2" xfId="1" applyNumberFormat="1" applyFont="1" applyFill="1" applyBorder="1" applyAlignment="1">
      <alignment horizontal="right" vertical="center" wrapText="1" readingOrder="1"/>
    </xf>
    <xf numFmtId="164" fontId="8" fillId="0" borderId="3" xfId="1" applyNumberFormat="1" applyFont="1" applyFill="1" applyBorder="1" applyAlignment="1">
      <alignment horizontal="right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6" fillId="0" borderId="1" xfId="0" applyFont="1" applyFill="1" applyBorder="1"/>
    <xf numFmtId="0" fontId="6" fillId="0" borderId="1" xfId="1" applyNumberFormat="1" applyFont="1" applyFill="1" applyBorder="1" applyAlignment="1">
      <alignment vertical="top" wrapText="1"/>
    </xf>
    <xf numFmtId="164" fontId="8" fillId="0" borderId="1" xfId="1" applyNumberFormat="1" applyFont="1" applyFill="1" applyBorder="1" applyAlignment="1">
      <alignment vertical="center" wrapText="1" readingOrder="1"/>
    </xf>
    <xf numFmtId="0" fontId="6" fillId="0" borderId="2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3" xfId="1" applyNumberFormat="1" applyFont="1" applyFill="1" applyBorder="1" applyAlignment="1">
      <alignment horizontal="left" vertical="center" wrapText="1" readingOrder="1"/>
    </xf>
    <xf numFmtId="0" fontId="8" fillId="0" borderId="4" xfId="1" applyNumberFormat="1" applyFont="1" applyFill="1" applyBorder="1" applyAlignment="1">
      <alignment horizontal="left" vertical="center" wrapText="1" readingOrder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9" fillId="0" borderId="7" xfId="1" applyNumberFormat="1" applyFont="1" applyFill="1" applyBorder="1" applyAlignment="1">
      <alignment horizontal="left" vertical="top" wrapText="1"/>
    </xf>
    <xf numFmtId="0" fontId="10" fillId="0" borderId="1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top" wrapText="1"/>
    </xf>
    <xf numFmtId="164" fontId="10" fillId="0" borderId="1" xfId="1" applyNumberFormat="1" applyFont="1" applyFill="1" applyBorder="1" applyAlignment="1">
      <alignment vertical="center" wrapText="1" readingOrder="1"/>
    </xf>
    <xf numFmtId="0" fontId="9" fillId="0" borderId="2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horizontal="center" vertical="top" wrapText="1"/>
    </xf>
    <xf numFmtId="0" fontId="9" fillId="0" borderId="3" xfId="1" applyNumberFormat="1" applyFont="1" applyFill="1" applyBorder="1" applyAlignment="1">
      <alignment horizontal="center" vertical="top" wrapText="1"/>
    </xf>
    <xf numFmtId="0" fontId="9" fillId="0" borderId="4" xfId="1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vertical="center" readingOrder="1"/>
    </xf>
    <xf numFmtId="0" fontId="9" fillId="0" borderId="1" xfId="1" applyNumberFormat="1" applyFont="1" applyFill="1" applyBorder="1" applyAlignment="1">
      <alignment vertical="top"/>
    </xf>
    <xf numFmtId="164" fontId="8" fillId="0" borderId="2" xfId="1" applyNumberFormat="1" applyFont="1" applyFill="1" applyBorder="1" applyAlignment="1">
      <alignment horizontal="right" wrapText="1" readingOrder="1"/>
    </xf>
    <xf numFmtId="164" fontId="8" fillId="0" borderId="3" xfId="1" applyNumberFormat="1" applyFont="1" applyFill="1" applyBorder="1" applyAlignment="1">
      <alignment horizontal="right" wrapText="1" readingOrder="1"/>
    </xf>
    <xf numFmtId="0" fontId="9" fillId="0" borderId="6" xfId="1" applyNumberFormat="1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0" fontId="6" fillId="0" borderId="1" xfId="0" applyFont="1" applyFill="1" applyBorder="1" applyAlignment="1">
      <alignment horizontal="right"/>
    </xf>
    <xf numFmtId="0" fontId="6" fillId="0" borderId="1" xfId="1" applyNumberFormat="1" applyFont="1" applyFill="1" applyBorder="1" applyAlignment="1">
      <alignment horizontal="right" vertical="top" wrapText="1"/>
    </xf>
    <xf numFmtId="164" fontId="8" fillId="0" borderId="4" xfId="1" applyNumberFormat="1" applyFont="1" applyFill="1" applyBorder="1" applyAlignment="1">
      <alignment horizontal="right" wrapText="1" readingOrder="1"/>
    </xf>
    <xf numFmtId="164" fontId="8" fillId="0" borderId="4" xfId="1" applyNumberFormat="1" applyFont="1" applyFill="1" applyBorder="1" applyAlignment="1">
      <alignment horizontal="right" vertical="center" wrapText="1" readingOrder="1"/>
    </xf>
    <xf numFmtId="164" fontId="10" fillId="0" borderId="1" xfId="1" applyNumberFormat="1" applyFont="1" applyFill="1" applyBorder="1" applyAlignment="1">
      <alignment wrapText="1" readingOrder="1"/>
    </xf>
    <xf numFmtId="0" fontId="9" fillId="0" borderId="1" xfId="1" applyNumberFormat="1" applyFont="1" applyFill="1" applyBorder="1" applyAlignment="1">
      <alignment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zoomScaleNormal="100" workbookViewId="0">
      <pane ySplit="1" topLeftCell="A38" activePane="bottomLeft" state="frozen"/>
      <selection pane="bottomLeft" activeCell="J83" sqref="J83"/>
    </sheetView>
  </sheetViews>
  <sheetFormatPr defaultRowHeight="15" x14ac:dyDescent="0.25"/>
  <cols>
    <col min="1" max="1" width="5.140625" style="25" customWidth="1"/>
    <col min="2" max="2" width="20.140625" style="1" customWidth="1"/>
    <col min="3" max="3" width="14" style="1" customWidth="1"/>
    <col min="4" max="4" width="1.85546875" style="1" hidden="1" customWidth="1"/>
    <col min="5" max="5" width="17.85546875" style="1" customWidth="1"/>
    <col min="6" max="6" width="1.85546875" style="1" customWidth="1"/>
    <col min="7" max="7" width="10.5703125" style="6" customWidth="1"/>
    <col min="8" max="8" width="1.42578125" style="1" customWidth="1"/>
    <col min="9" max="10" width="13" style="8" customWidth="1"/>
    <col min="11" max="12" width="9.140625" style="1" customWidth="1"/>
    <col min="13" max="13" width="10.140625" style="1" bestFit="1" customWidth="1"/>
    <col min="14" max="16384" width="9.140625" style="1"/>
  </cols>
  <sheetData>
    <row r="1" spans="1:10" ht="15.95" customHeight="1" x14ac:dyDescent="0.25">
      <c r="A1" s="4"/>
      <c r="B1" s="38" t="s">
        <v>79</v>
      </c>
      <c r="C1" s="38"/>
      <c r="D1" s="38"/>
      <c r="E1" s="38"/>
      <c r="F1" s="39"/>
      <c r="G1" s="39"/>
      <c r="H1" s="11"/>
      <c r="I1" s="12"/>
      <c r="J1" s="12"/>
    </row>
    <row r="2" spans="1:10" s="4" customFormat="1" ht="15.95" customHeight="1" x14ac:dyDescent="0.25">
      <c r="B2" s="39" t="s">
        <v>87</v>
      </c>
      <c r="C2" s="39"/>
      <c r="D2" s="39"/>
      <c r="E2" s="39"/>
      <c r="F2" s="39"/>
      <c r="G2" s="39"/>
      <c r="H2" s="11"/>
      <c r="I2" s="12"/>
      <c r="J2" s="12"/>
    </row>
    <row r="3" spans="1:10" s="2" customFormat="1" ht="15.95" customHeight="1" x14ac:dyDescent="0.25">
      <c r="A3" s="26"/>
      <c r="B3" s="40" t="s">
        <v>80</v>
      </c>
      <c r="C3" s="40"/>
      <c r="D3" s="40"/>
      <c r="E3" s="40"/>
      <c r="F3" s="45" t="s">
        <v>76</v>
      </c>
      <c r="G3" s="46"/>
      <c r="H3" s="47"/>
      <c r="I3" s="13" t="s">
        <v>77</v>
      </c>
      <c r="J3" s="13" t="s">
        <v>77</v>
      </c>
    </row>
    <row r="4" spans="1:10" s="2" customFormat="1" ht="15.95" customHeight="1" x14ac:dyDescent="0.25">
      <c r="A4" s="27">
        <v>1</v>
      </c>
      <c r="B4" s="41" t="s">
        <v>0</v>
      </c>
      <c r="C4" s="42"/>
      <c r="D4" s="42"/>
      <c r="E4" s="42"/>
      <c r="F4" s="43">
        <v>21152000</v>
      </c>
      <c r="G4" s="42"/>
      <c r="H4" s="44"/>
      <c r="I4" s="14">
        <v>21152000</v>
      </c>
      <c r="J4" s="14">
        <v>22156000</v>
      </c>
    </row>
    <row r="5" spans="1:10" s="2" customFormat="1" ht="15.95" customHeight="1" x14ac:dyDescent="0.25">
      <c r="A5" s="26">
        <v>2</v>
      </c>
      <c r="B5" s="41" t="s">
        <v>72</v>
      </c>
      <c r="C5" s="42"/>
      <c r="D5" s="42"/>
      <c r="E5" s="42"/>
      <c r="F5" s="43">
        <v>4335000</v>
      </c>
      <c r="G5" s="42"/>
      <c r="H5" s="44"/>
      <c r="I5" s="14">
        <v>4335000</v>
      </c>
      <c r="J5" s="14">
        <v>4531000</v>
      </c>
    </row>
    <row r="6" spans="1:10" s="2" customFormat="1" ht="15.95" customHeight="1" x14ac:dyDescent="0.25">
      <c r="A6" s="26">
        <v>3</v>
      </c>
      <c r="B6" s="30" t="s">
        <v>25</v>
      </c>
      <c r="C6" s="31"/>
      <c r="D6" s="31"/>
      <c r="E6" s="32"/>
      <c r="F6" s="33">
        <v>10000</v>
      </c>
      <c r="G6" s="31"/>
      <c r="H6" s="34"/>
      <c r="I6" s="15">
        <v>10000</v>
      </c>
      <c r="J6" s="15">
        <v>10000</v>
      </c>
    </row>
    <row r="7" spans="1:10" s="2" customFormat="1" ht="15.95" customHeight="1" x14ac:dyDescent="0.25">
      <c r="A7" s="26">
        <v>4</v>
      </c>
      <c r="B7" s="30" t="s">
        <v>26</v>
      </c>
      <c r="C7" s="31"/>
      <c r="D7" s="31"/>
      <c r="E7" s="32"/>
      <c r="F7" s="33">
        <v>100000</v>
      </c>
      <c r="G7" s="31"/>
      <c r="H7" s="34"/>
      <c r="I7" s="15">
        <v>100000</v>
      </c>
      <c r="J7" s="15">
        <v>100000</v>
      </c>
    </row>
    <row r="8" spans="1:10" s="2" customFormat="1" ht="15.95" customHeight="1" x14ac:dyDescent="0.25">
      <c r="A8" s="26">
        <v>5</v>
      </c>
      <c r="B8" s="30" t="s">
        <v>27</v>
      </c>
      <c r="C8" s="31"/>
      <c r="D8" s="31"/>
      <c r="E8" s="32"/>
      <c r="F8" s="33">
        <v>100000</v>
      </c>
      <c r="G8" s="31"/>
      <c r="H8" s="34"/>
      <c r="I8" s="15">
        <v>100000</v>
      </c>
      <c r="J8" s="15">
        <v>100000</v>
      </c>
    </row>
    <row r="9" spans="1:10" s="2" customFormat="1" ht="15.95" customHeight="1" x14ac:dyDescent="0.25">
      <c r="A9" s="26">
        <v>6</v>
      </c>
      <c r="B9" s="30" t="s">
        <v>28</v>
      </c>
      <c r="C9" s="31"/>
      <c r="D9" s="31"/>
      <c r="E9" s="32"/>
      <c r="F9" s="33">
        <v>1000000</v>
      </c>
      <c r="G9" s="31"/>
      <c r="H9" s="34"/>
      <c r="I9" s="15">
        <v>1000000</v>
      </c>
      <c r="J9" s="15">
        <v>1000000</v>
      </c>
    </row>
    <row r="10" spans="1:10" s="2" customFormat="1" ht="15.95" customHeight="1" x14ac:dyDescent="0.25">
      <c r="A10" s="26">
        <v>7</v>
      </c>
      <c r="B10" s="30" t="s">
        <v>29</v>
      </c>
      <c r="C10" s="31"/>
      <c r="D10" s="31"/>
      <c r="E10" s="32"/>
      <c r="F10" s="33">
        <v>50000</v>
      </c>
      <c r="G10" s="31"/>
      <c r="H10" s="34"/>
      <c r="I10" s="15">
        <v>50000</v>
      </c>
      <c r="J10" s="15">
        <v>50000</v>
      </c>
    </row>
    <row r="11" spans="1:10" s="2" customFormat="1" ht="15.95" customHeight="1" x14ac:dyDescent="0.25">
      <c r="A11" s="26">
        <v>8</v>
      </c>
      <c r="B11" s="30" t="s">
        <v>40</v>
      </c>
      <c r="C11" s="31"/>
      <c r="D11" s="31"/>
      <c r="E11" s="32"/>
      <c r="F11" s="33">
        <v>900000</v>
      </c>
      <c r="G11" s="31"/>
      <c r="H11" s="34"/>
      <c r="I11" s="15">
        <v>900000</v>
      </c>
      <c r="J11" s="15">
        <v>900000</v>
      </c>
    </row>
    <row r="12" spans="1:10" s="2" customFormat="1" ht="15.95" customHeight="1" x14ac:dyDescent="0.25">
      <c r="A12" s="26">
        <v>9</v>
      </c>
      <c r="B12" s="30" t="s">
        <v>43</v>
      </c>
      <c r="C12" s="31"/>
      <c r="D12" s="31"/>
      <c r="E12" s="32"/>
      <c r="F12" s="33">
        <v>500000</v>
      </c>
      <c r="G12" s="31"/>
      <c r="H12" s="34"/>
      <c r="I12" s="15">
        <v>500000</v>
      </c>
      <c r="J12" s="15">
        <v>500000</v>
      </c>
    </row>
    <row r="13" spans="1:10" s="2" customFormat="1" ht="15.95" customHeight="1" x14ac:dyDescent="0.25">
      <c r="A13" s="26">
        <v>10</v>
      </c>
      <c r="B13" s="30" t="s">
        <v>30</v>
      </c>
      <c r="C13" s="31"/>
      <c r="D13" s="31"/>
      <c r="E13" s="32"/>
      <c r="F13" s="33">
        <v>2070000</v>
      </c>
      <c r="G13" s="31"/>
      <c r="H13" s="34"/>
      <c r="I13" s="15">
        <v>2070000</v>
      </c>
      <c r="J13" s="15">
        <v>2070000</v>
      </c>
    </row>
    <row r="14" spans="1:10" s="2" customFormat="1" ht="15.95" customHeight="1" x14ac:dyDescent="0.25">
      <c r="A14" s="26">
        <v>11</v>
      </c>
      <c r="B14" s="30" t="s">
        <v>31</v>
      </c>
      <c r="C14" s="31"/>
      <c r="D14" s="31"/>
      <c r="E14" s="32"/>
      <c r="F14" s="33">
        <v>450000</v>
      </c>
      <c r="G14" s="31"/>
      <c r="H14" s="34"/>
      <c r="I14" s="15">
        <v>450000</v>
      </c>
      <c r="J14" s="15">
        <v>450000</v>
      </c>
    </row>
    <row r="15" spans="1:10" s="2" customFormat="1" ht="15.95" customHeight="1" x14ac:dyDescent="0.25">
      <c r="A15" s="26">
        <v>12</v>
      </c>
      <c r="B15" s="30" t="s">
        <v>32</v>
      </c>
      <c r="C15" s="31"/>
      <c r="D15" s="31"/>
      <c r="E15" s="32"/>
      <c r="F15" s="33">
        <v>180000</v>
      </c>
      <c r="G15" s="31"/>
      <c r="H15" s="34"/>
      <c r="I15" s="15">
        <v>180000</v>
      </c>
      <c r="J15" s="15">
        <v>180000</v>
      </c>
    </row>
    <row r="16" spans="1:10" s="2" customFormat="1" ht="15.95" customHeight="1" x14ac:dyDescent="0.25">
      <c r="A16" s="26">
        <v>13</v>
      </c>
      <c r="B16" s="30" t="s">
        <v>8</v>
      </c>
      <c r="C16" s="31"/>
      <c r="D16" s="31"/>
      <c r="E16" s="32"/>
      <c r="F16" s="33">
        <v>800000</v>
      </c>
      <c r="G16" s="31"/>
      <c r="H16" s="34"/>
      <c r="I16" s="15">
        <v>800000</v>
      </c>
      <c r="J16" s="15">
        <v>800000</v>
      </c>
    </row>
    <row r="17" spans="1:10" s="2" customFormat="1" ht="15.95" customHeight="1" x14ac:dyDescent="0.25">
      <c r="A17" s="26">
        <v>14</v>
      </c>
      <c r="B17" s="30" t="s">
        <v>62</v>
      </c>
      <c r="C17" s="31"/>
      <c r="D17" s="31"/>
      <c r="E17" s="32"/>
      <c r="F17" s="33">
        <v>6000000</v>
      </c>
      <c r="G17" s="31"/>
      <c r="H17" s="34"/>
      <c r="I17" s="15">
        <v>6000000</v>
      </c>
      <c r="J17" s="15">
        <v>6000000</v>
      </c>
    </row>
    <row r="18" spans="1:10" s="2" customFormat="1" ht="15.95" customHeight="1" x14ac:dyDescent="0.25">
      <c r="A18" s="26">
        <v>15</v>
      </c>
      <c r="B18" s="30" t="s">
        <v>75</v>
      </c>
      <c r="C18" s="31"/>
      <c r="D18" s="31"/>
      <c r="E18" s="32"/>
      <c r="F18" s="33">
        <v>2450000</v>
      </c>
      <c r="G18" s="31"/>
      <c r="H18" s="34"/>
      <c r="I18" s="15">
        <v>2450000</v>
      </c>
      <c r="J18" s="15">
        <v>2450000</v>
      </c>
    </row>
    <row r="19" spans="1:10" s="2" customFormat="1" ht="15.95" customHeight="1" x14ac:dyDescent="0.25">
      <c r="A19" s="26">
        <v>16</v>
      </c>
      <c r="B19" s="35" t="s">
        <v>44</v>
      </c>
      <c r="C19" s="36"/>
      <c r="D19" s="36"/>
      <c r="E19" s="37"/>
      <c r="F19" s="33">
        <v>2000000</v>
      </c>
      <c r="G19" s="31"/>
      <c r="H19" s="34"/>
      <c r="I19" s="15">
        <v>2000000</v>
      </c>
      <c r="J19" s="15">
        <v>2000000</v>
      </c>
    </row>
    <row r="20" spans="1:10" s="2" customFormat="1" ht="15.95" customHeight="1" x14ac:dyDescent="0.25">
      <c r="A20" s="26">
        <v>17</v>
      </c>
      <c r="B20" s="35" t="s">
        <v>45</v>
      </c>
      <c r="C20" s="36"/>
      <c r="D20" s="36"/>
      <c r="E20" s="37"/>
      <c r="F20" s="28">
        <v>1050000</v>
      </c>
      <c r="G20" s="29"/>
      <c r="H20" s="29"/>
      <c r="I20" s="15">
        <v>1050000</v>
      </c>
      <c r="J20" s="15">
        <v>1050000</v>
      </c>
    </row>
    <row r="21" spans="1:10" s="2" customFormat="1" ht="15.95" customHeight="1" x14ac:dyDescent="0.25">
      <c r="A21" s="26">
        <v>18</v>
      </c>
      <c r="B21" s="30" t="s">
        <v>33</v>
      </c>
      <c r="C21" s="31"/>
      <c r="D21" s="31"/>
      <c r="E21" s="32"/>
      <c r="F21" s="33">
        <v>500000</v>
      </c>
      <c r="G21" s="31"/>
      <c r="H21" s="34"/>
      <c r="I21" s="15">
        <v>500000</v>
      </c>
      <c r="J21" s="15">
        <v>500000</v>
      </c>
    </row>
    <row r="22" spans="1:10" s="2" customFormat="1" ht="15.95" customHeight="1" x14ac:dyDescent="0.25">
      <c r="A22" s="26">
        <v>19</v>
      </c>
      <c r="B22" s="30" t="s">
        <v>9</v>
      </c>
      <c r="C22" s="31"/>
      <c r="D22" s="31"/>
      <c r="E22" s="32"/>
      <c r="F22" s="33">
        <v>600000</v>
      </c>
      <c r="G22" s="31"/>
      <c r="H22" s="34"/>
      <c r="I22" s="15">
        <v>600000</v>
      </c>
      <c r="J22" s="15">
        <v>600000</v>
      </c>
    </row>
    <row r="23" spans="1:10" s="2" customFormat="1" ht="15.95" customHeight="1" x14ac:dyDescent="0.25">
      <c r="A23" s="26">
        <v>20</v>
      </c>
      <c r="B23" s="30" t="s">
        <v>10</v>
      </c>
      <c r="C23" s="31"/>
      <c r="D23" s="31"/>
      <c r="E23" s="32"/>
      <c r="F23" s="33">
        <v>5292000</v>
      </c>
      <c r="G23" s="31"/>
      <c r="H23" s="34"/>
      <c r="I23" s="15">
        <v>5292000</v>
      </c>
      <c r="J23" s="15">
        <v>8026000</v>
      </c>
    </row>
    <row r="24" spans="1:10" s="2" customFormat="1" ht="15.95" customHeight="1" x14ac:dyDescent="0.25">
      <c r="A24" s="26">
        <v>21</v>
      </c>
      <c r="B24" s="30" t="s">
        <v>34</v>
      </c>
      <c r="C24" s="31"/>
      <c r="D24" s="31"/>
      <c r="E24" s="32"/>
      <c r="F24" s="33">
        <v>100000</v>
      </c>
      <c r="G24" s="31"/>
      <c r="H24" s="34"/>
      <c r="I24" s="15">
        <v>100000</v>
      </c>
      <c r="J24" s="15">
        <v>100000</v>
      </c>
    </row>
    <row r="25" spans="1:10" s="2" customFormat="1" ht="15.95" customHeight="1" x14ac:dyDescent="0.25">
      <c r="A25" s="26">
        <v>22</v>
      </c>
      <c r="B25" s="30" t="s">
        <v>63</v>
      </c>
      <c r="C25" s="31"/>
      <c r="D25" s="31"/>
      <c r="E25" s="32"/>
      <c r="F25" s="33">
        <v>6230000</v>
      </c>
      <c r="G25" s="31"/>
      <c r="H25" s="34"/>
      <c r="I25" s="15">
        <v>6230000</v>
      </c>
      <c r="J25" s="15">
        <v>6968000</v>
      </c>
    </row>
    <row r="26" spans="1:10" s="2" customFormat="1" ht="15.95" customHeight="1" x14ac:dyDescent="0.25">
      <c r="A26" s="26">
        <v>23</v>
      </c>
      <c r="B26" s="30" t="s">
        <v>11</v>
      </c>
      <c r="C26" s="31"/>
      <c r="D26" s="31"/>
      <c r="E26" s="32"/>
      <c r="F26" s="33">
        <v>200000</v>
      </c>
      <c r="G26" s="31"/>
      <c r="H26" s="34"/>
      <c r="I26" s="15">
        <v>200000</v>
      </c>
      <c r="J26" s="15">
        <v>200000</v>
      </c>
    </row>
    <row r="27" spans="1:10" s="2" customFormat="1" ht="15.95" customHeight="1" x14ac:dyDescent="0.25">
      <c r="A27" s="26">
        <v>24</v>
      </c>
      <c r="B27" s="48" t="s">
        <v>1</v>
      </c>
      <c r="C27" s="49"/>
      <c r="D27" s="49"/>
      <c r="E27" s="49"/>
      <c r="F27" s="43">
        <v>30582000</v>
      </c>
      <c r="G27" s="42"/>
      <c r="H27" s="44"/>
      <c r="I27" s="14">
        <f>SUM(I6:I26)</f>
        <v>30582000</v>
      </c>
      <c r="J27" s="14">
        <f>SUM(J6:J26)</f>
        <v>34054000</v>
      </c>
    </row>
    <row r="28" spans="1:10" s="2" customFormat="1" ht="15.95" customHeight="1" x14ac:dyDescent="0.25">
      <c r="A28" s="26">
        <v>25</v>
      </c>
      <c r="B28" s="30" t="s">
        <v>37</v>
      </c>
      <c r="C28" s="31"/>
      <c r="D28" s="31"/>
      <c r="E28" s="32"/>
      <c r="F28" s="33">
        <v>1908000</v>
      </c>
      <c r="G28" s="31"/>
      <c r="H28" s="34"/>
      <c r="I28" s="15">
        <v>1908000</v>
      </c>
      <c r="J28" s="15">
        <v>1908000</v>
      </c>
    </row>
    <row r="29" spans="1:10" s="2" customFormat="1" ht="15.95" customHeight="1" x14ac:dyDescent="0.25">
      <c r="A29" s="26">
        <v>26</v>
      </c>
      <c r="B29" s="41" t="s">
        <v>2</v>
      </c>
      <c r="C29" s="42"/>
      <c r="D29" s="42"/>
      <c r="E29" s="42"/>
      <c r="F29" s="43">
        <v>1908000</v>
      </c>
      <c r="G29" s="42"/>
      <c r="H29" s="44"/>
      <c r="I29" s="14">
        <v>1908000</v>
      </c>
      <c r="J29" s="14">
        <v>1908000</v>
      </c>
    </row>
    <row r="30" spans="1:10" s="2" customFormat="1" ht="15.95" customHeight="1" x14ac:dyDescent="0.25">
      <c r="A30" s="26">
        <v>27</v>
      </c>
      <c r="B30" s="30" t="s">
        <v>64</v>
      </c>
      <c r="C30" s="31"/>
      <c r="D30" s="31"/>
      <c r="E30" s="32"/>
      <c r="F30" s="33">
        <v>10798000</v>
      </c>
      <c r="G30" s="31"/>
      <c r="H30" s="34"/>
      <c r="I30" s="15">
        <v>10798000</v>
      </c>
      <c r="J30" s="15">
        <v>11998000</v>
      </c>
    </row>
    <row r="31" spans="1:10" s="2" customFormat="1" ht="15.95" customHeight="1" x14ac:dyDescent="0.25">
      <c r="A31" s="26">
        <v>28</v>
      </c>
      <c r="B31" s="30" t="s">
        <v>65</v>
      </c>
      <c r="C31" s="31"/>
      <c r="D31" s="31"/>
      <c r="E31" s="32"/>
      <c r="F31" s="50">
        <v>1867000</v>
      </c>
      <c r="G31" s="51"/>
      <c r="H31" s="51"/>
      <c r="I31" s="15">
        <v>1867000</v>
      </c>
      <c r="J31" s="15">
        <v>1867000</v>
      </c>
    </row>
    <row r="32" spans="1:10" s="2" customFormat="1" ht="15.95" customHeight="1" x14ac:dyDescent="0.25">
      <c r="A32" s="26">
        <v>29</v>
      </c>
      <c r="B32" s="35" t="s">
        <v>39</v>
      </c>
      <c r="C32" s="36"/>
      <c r="D32" s="36"/>
      <c r="E32" s="37"/>
      <c r="F32" s="50">
        <v>96376191</v>
      </c>
      <c r="G32" s="51"/>
      <c r="H32" s="51"/>
      <c r="I32" s="15">
        <v>98172299</v>
      </c>
      <c r="J32" s="15">
        <v>96245918</v>
      </c>
    </row>
    <row r="33" spans="1:10" s="2" customFormat="1" ht="15.95" customHeight="1" x14ac:dyDescent="0.25">
      <c r="A33" s="26">
        <v>30</v>
      </c>
      <c r="B33" s="41" t="s">
        <v>3</v>
      </c>
      <c r="C33" s="42"/>
      <c r="D33" s="42"/>
      <c r="E33" s="42"/>
      <c r="F33" s="43">
        <v>109041191</v>
      </c>
      <c r="G33" s="42"/>
      <c r="H33" s="44"/>
      <c r="I33" s="14">
        <f>SUM(I30:I32)</f>
        <v>110837299</v>
      </c>
      <c r="J33" s="14">
        <f>SUM(J30:J32)</f>
        <v>110110918</v>
      </c>
    </row>
    <row r="34" spans="1:10" s="2" customFormat="1" ht="15.95" customHeight="1" x14ac:dyDescent="0.25">
      <c r="A34" s="26">
        <v>31</v>
      </c>
      <c r="B34" s="30" t="s">
        <v>12</v>
      </c>
      <c r="C34" s="31"/>
      <c r="D34" s="31"/>
      <c r="E34" s="32"/>
      <c r="F34" s="33">
        <v>0</v>
      </c>
      <c r="G34" s="31"/>
      <c r="H34" s="34"/>
      <c r="I34" s="15">
        <v>0</v>
      </c>
      <c r="J34" s="15">
        <v>0</v>
      </c>
    </row>
    <row r="35" spans="1:10" s="2" customFormat="1" ht="15.95" customHeight="1" x14ac:dyDescent="0.25">
      <c r="A35" s="26">
        <v>32</v>
      </c>
      <c r="B35" s="30" t="s">
        <v>13</v>
      </c>
      <c r="C35" s="31"/>
      <c r="D35" s="31"/>
      <c r="E35" s="32"/>
      <c r="F35" s="33">
        <v>500000</v>
      </c>
      <c r="G35" s="31"/>
      <c r="H35" s="34"/>
      <c r="I35" s="15">
        <v>500000</v>
      </c>
      <c r="J35" s="15">
        <v>500000</v>
      </c>
    </row>
    <row r="36" spans="1:10" s="2" customFormat="1" ht="15.95" customHeight="1" x14ac:dyDescent="0.25">
      <c r="A36" s="26">
        <v>33</v>
      </c>
      <c r="B36" s="30" t="s">
        <v>61</v>
      </c>
      <c r="C36" s="31"/>
      <c r="D36" s="31"/>
      <c r="E36" s="32"/>
      <c r="F36" s="33">
        <v>135000</v>
      </c>
      <c r="G36" s="31"/>
      <c r="H36" s="34"/>
      <c r="I36" s="15">
        <v>135000</v>
      </c>
      <c r="J36" s="15">
        <v>135000</v>
      </c>
    </row>
    <row r="37" spans="1:10" s="2" customFormat="1" ht="15.95" customHeight="1" x14ac:dyDescent="0.25">
      <c r="A37" s="26">
        <v>34</v>
      </c>
      <c r="B37" s="41" t="s">
        <v>4</v>
      </c>
      <c r="C37" s="42"/>
      <c r="D37" s="42"/>
      <c r="E37" s="42"/>
      <c r="F37" s="43">
        <v>635000</v>
      </c>
      <c r="G37" s="42"/>
      <c r="H37" s="44"/>
      <c r="I37" s="14">
        <v>635000</v>
      </c>
      <c r="J37" s="14">
        <v>635000</v>
      </c>
    </row>
    <row r="38" spans="1:10" s="2" customFormat="1" ht="15.95" customHeight="1" x14ac:dyDescent="0.25">
      <c r="A38" s="26">
        <v>35</v>
      </c>
      <c r="B38" s="30" t="s">
        <v>71</v>
      </c>
      <c r="C38" s="31"/>
      <c r="D38" s="31"/>
      <c r="E38" s="32"/>
      <c r="F38" s="33">
        <v>191004000</v>
      </c>
      <c r="G38" s="31"/>
      <c r="H38" s="34"/>
      <c r="I38" s="15">
        <v>191004000</v>
      </c>
      <c r="J38" s="15">
        <v>191004000</v>
      </c>
    </row>
    <row r="39" spans="1:10" s="2" customFormat="1" ht="15.95" customHeight="1" x14ac:dyDescent="0.25">
      <c r="A39" s="26">
        <v>3.6</v>
      </c>
      <c r="B39" s="30" t="s">
        <v>50</v>
      </c>
      <c r="C39" s="31"/>
      <c r="D39" s="31"/>
      <c r="E39" s="32"/>
      <c r="F39" s="33">
        <v>51571000</v>
      </c>
      <c r="G39" s="31"/>
      <c r="H39" s="34"/>
      <c r="I39" s="15">
        <v>51571000</v>
      </c>
      <c r="J39" s="15">
        <v>51571000</v>
      </c>
    </row>
    <row r="40" spans="1:10" s="2" customFormat="1" ht="15.95" customHeight="1" x14ac:dyDescent="0.25">
      <c r="A40" s="26">
        <v>37</v>
      </c>
      <c r="B40" s="41" t="s">
        <v>5</v>
      </c>
      <c r="C40" s="42"/>
      <c r="D40" s="42"/>
      <c r="E40" s="42"/>
      <c r="F40" s="43">
        <v>242575000</v>
      </c>
      <c r="G40" s="42"/>
      <c r="H40" s="44"/>
      <c r="I40" s="14">
        <f>SUM(I38:I39)</f>
        <v>242575000</v>
      </c>
      <c r="J40" s="14">
        <f>SUM(J38:J39)</f>
        <v>242575000</v>
      </c>
    </row>
    <row r="41" spans="1:10" s="2" customFormat="1" ht="15.95" customHeight="1" x14ac:dyDescent="0.25">
      <c r="A41" s="26">
        <v>38</v>
      </c>
      <c r="B41" s="30" t="s">
        <v>51</v>
      </c>
      <c r="C41" s="31"/>
      <c r="D41" s="31"/>
      <c r="E41" s="32"/>
      <c r="F41" s="33">
        <v>0</v>
      </c>
      <c r="G41" s="31"/>
      <c r="H41" s="34"/>
      <c r="I41" s="15">
        <v>0</v>
      </c>
      <c r="J41" s="15">
        <v>1701406</v>
      </c>
    </row>
    <row r="42" spans="1:10" s="2" customFormat="1" ht="15.95" customHeight="1" x14ac:dyDescent="0.25">
      <c r="A42" s="26">
        <v>39</v>
      </c>
      <c r="B42" s="30" t="s">
        <v>52</v>
      </c>
      <c r="C42" s="31"/>
      <c r="D42" s="31"/>
      <c r="E42" s="32"/>
      <c r="F42" s="33">
        <v>26592000</v>
      </c>
      <c r="G42" s="31"/>
      <c r="H42" s="34"/>
      <c r="I42" s="15">
        <v>26592000</v>
      </c>
      <c r="J42" s="15">
        <v>26592000</v>
      </c>
    </row>
    <row r="43" spans="1:10" s="2" customFormat="1" ht="15.95" customHeight="1" x14ac:dyDescent="0.25">
      <c r="A43" s="26">
        <v>40</v>
      </c>
      <c r="B43" s="41" t="s">
        <v>6</v>
      </c>
      <c r="C43" s="42"/>
      <c r="D43" s="42"/>
      <c r="E43" s="42"/>
      <c r="F43" s="43">
        <v>26592000</v>
      </c>
      <c r="G43" s="42"/>
      <c r="H43" s="44"/>
      <c r="I43" s="14">
        <v>26592000</v>
      </c>
      <c r="J43" s="14">
        <f>SUM(J41+J42)</f>
        <v>28293406</v>
      </c>
    </row>
    <row r="44" spans="1:10" s="2" customFormat="1" ht="15.95" customHeight="1" x14ac:dyDescent="0.25">
      <c r="A44" s="26">
        <v>41</v>
      </c>
      <c r="B44" s="41" t="s">
        <v>7</v>
      </c>
      <c r="C44" s="42"/>
      <c r="D44" s="42"/>
      <c r="E44" s="42"/>
      <c r="F44" s="43">
        <f>SUM(F4+F5+F27+F29+F33+F37+F40+F43)</f>
        <v>436820191</v>
      </c>
      <c r="G44" s="42"/>
      <c r="H44" s="44"/>
      <c r="I44" s="14">
        <f>SUM(I4+I5+I27+I29+I33+I37+I40+I43)</f>
        <v>438616299</v>
      </c>
      <c r="J44" s="14">
        <f>SUM(J4+J5+J27+J29+J33+J37+J40+J43)</f>
        <v>444263324</v>
      </c>
    </row>
    <row r="45" spans="1:10" s="2" customFormat="1" ht="15.95" customHeight="1" x14ac:dyDescent="0.25">
      <c r="B45" s="21"/>
      <c r="C45" s="22"/>
      <c r="D45" s="22"/>
      <c r="E45" s="22"/>
      <c r="F45" s="23"/>
      <c r="G45" s="22"/>
      <c r="H45" s="22"/>
      <c r="I45" s="24"/>
      <c r="J45" s="24"/>
    </row>
    <row r="46" spans="1:10" s="2" customFormat="1" ht="15.95" customHeight="1" x14ac:dyDescent="0.25">
      <c r="B46" s="21"/>
      <c r="C46" s="22"/>
      <c r="D46" s="22"/>
      <c r="E46" s="22"/>
      <c r="F46" s="23"/>
      <c r="G46" s="22"/>
      <c r="H46" s="22"/>
      <c r="I46" s="24"/>
      <c r="J46" s="24"/>
    </row>
    <row r="47" spans="1:10" s="2" customFormat="1" ht="15.95" customHeight="1" x14ac:dyDescent="0.25">
      <c r="B47" s="9"/>
      <c r="C47" s="9"/>
      <c r="D47" s="9"/>
      <c r="E47" s="9"/>
      <c r="F47" s="9"/>
      <c r="G47" s="16"/>
      <c r="H47" s="9"/>
      <c r="I47" s="17"/>
      <c r="J47" s="17"/>
    </row>
    <row r="48" spans="1:10" s="2" customFormat="1" ht="15.95" customHeight="1" x14ac:dyDescent="0.25">
      <c r="B48" s="38" t="s">
        <v>79</v>
      </c>
      <c r="C48" s="38"/>
      <c r="D48" s="38"/>
      <c r="E48" s="38"/>
      <c r="F48" s="39"/>
      <c r="G48" s="39"/>
      <c r="H48" s="9"/>
      <c r="I48" s="17"/>
      <c r="J48" s="17"/>
    </row>
    <row r="49" spans="1:11" s="2" customFormat="1" ht="15.95" customHeight="1" x14ac:dyDescent="0.25">
      <c r="A49" s="26"/>
      <c r="B49" s="39" t="s">
        <v>88</v>
      </c>
      <c r="C49" s="39"/>
      <c r="D49" s="39"/>
      <c r="E49" s="39"/>
      <c r="F49" s="39"/>
      <c r="G49" s="39"/>
      <c r="H49" s="9"/>
      <c r="I49" s="17"/>
      <c r="J49" s="17"/>
    </row>
    <row r="50" spans="1:11" s="2" customFormat="1" ht="15.95" customHeight="1" x14ac:dyDescent="0.25">
      <c r="A50" s="26"/>
      <c r="B50" s="52" t="s">
        <v>81</v>
      </c>
      <c r="C50" s="40"/>
      <c r="D50" s="40"/>
      <c r="E50" s="40"/>
      <c r="F50" s="45" t="s">
        <v>78</v>
      </c>
      <c r="G50" s="46"/>
      <c r="H50" s="47"/>
      <c r="I50" s="13" t="s">
        <v>77</v>
      </c>
      <c r="J50" s="13" t="s">
        <v>77</v>
      </c>
    </row>
    <row r="51" spans="1:11" s="2" customFormat="1" ht="15.95" customHeight="1" x14ac:dyDescent="0.25">
      <c r="A51" s="26">
        <v>1</v>
      </c>
      <c r="B51" s="30" t="s">
        <v>53</v>
      </c>
      <c r="C51" s="31"/>
      <c r="D51" s="31"/>
      <c r="E51" s="32"/>
      <c r="F51" s="33">
        <v>14756517</v>
      </c>
      <c r="G51" s="31"/>
      <c r="H51" s="32"/>
      <c r="I51" s="15">
        <v>15926917</v>
      </c>
      <c r="J51" s="15">
        <v>15926917</v>
      </c>
    </row>
    <row r="52" spans="1:11" s="2" customFormat="1" ht="15.95" customHeight="1" x14ac:dyDescent="0.25">
      <c r="A52" s="26">
        <v>2</v>
      </c>
      <c r="B52" s="30" t="s">
        <v>54</v>
      </c>
      <c r="C52" s="31"/>
      <c r="D52" s="31"/>
      <c r="E52" s="32"/>
      <c r="F52" s="33">
        <v>19916234</v>
      </c>
      <c r="G52" s="31"/>
      <c r="H52" s="32"/>
      <c r="I52" s="15">
        <v>19916234</v>
      </c>
      <c r="J52" s="15">
        <v>19916234</v>
      </c>
    </row>
    <row r="53" spans="1:11" s="2" customFormat="1" ht="15.95" customHeight="1" x14ac:dyDescent="0.25">
      <c r="A53" s="26">
        <v>3</v>
      </c>
      <c r="B53" s="30" t="s">
        <v>74</v>
      </c>
      <c r="C53" s="31"/>
      <c r="D53" s="31"/>
      <c r="E53" s="32"/>
      <c r="F53" s="33">
        <v>10421440</v>
      </c>
      <c r="G53" s="31"/>
      <c r="H53" s="32"/>
      <c r="I53" s="15">
        <v>11047148</v>
      </c>
      <c r="J53" s="15">
        <v>11047148</v>
      </c>
    </row>
    <row r="54" spans="1:11" s="2" customFormat="1" ht="15.95" customHeight="1" x14ac:dyDescent="0.25">
      <c r="A54" s="26">
        <v>4</v>
      </c>
      <c r="B54" s="30" t="s">
        <v>55</v>
      </c>
      <c r="C54" s="31"/>
      <c r="D54" s="31"/>
      <c r="E54" s="32"/>
      <c r="F54" s="33">
        <v>1800000</v>
      </c>
      <c r="G54" s="31"/>
      <c r="H54" s="32"/>
      <c r="I54" s="15">
        <v>1800000</v>
      </c>
      <c r="J54" s="15">
        <v>1800000</v>
      </c>
    </row>
    <row r="55" spans="1:11" s="2" customFormat="1" ht="15.95" customHeight="1" x14ac:dyDescent="0.25">
      <c r="A55" s="26">
        <v>5</v>
      </c>
      <c r="B55" s="30" t="s">
        <v>56</v>
      </c>
      <c r="C55" s="31"/>
      <c r="D55" s="31"/>
      <c r="E55" s="32"/>
      <c r="F55" s="33">
        <v>0</v>
      </c>
      <c r="G55" s="31"/>
      <c r="H55" s="32"/>
      <c r="I55" s="15">
        <v>0</v>
      </c>
      <c r="J55" s="15">
        <v>358000</v>
      </c>
      <c r="K55" s="10"/>
    </row>
    <row r="56" spans="1:11" s="2" customFormat="1" ht="15.95" customHeight="1" x14ac:dyDescent="0.25">
      <c r="A56" s="26">
        <v>6</v>
      </c>
      <c r="B56" s="30" t="s">
        <v>86</v>
      </c>
      <c r="C56" s="31"/>
      <c r="D56" s="31"/>
      <c r="E56" s="32"/>
      <c r="F56" s="33">
        <v>0</v>
      </c>
      <c r="G56" s="31"/>
      <c r="H56" s="32"/>
      <c r="I56" s="15">
        <v>0</v>
      </c>
      <c r="J56" s="15">
        <v>974854</v>
      </c>
      <c r="K56" s="10"/>
    </row>
    <row r="57" spans="1:11" s="2" customFormat="1" ht="15.95" customHeight="1" x14ac:dyDescent="0.25">
      <c r="A57" s="26">
        <v>7</v>
      </c>
      <c r="B57" s="30" t="s">
        <v>82</v>
      </c>
      <c r="C57" s="31"/>
      <c r="D57" s="31"/>
      <c r="E57" s="32"/>
      <c r="F57" s="33">
        <v>0</v>
      </c>
      <c r="G57" s="31"/>
      <c r="H57" s="32"/>
      <c r="I57" s="15">
        <v>0</v>
      </c>
      <c r="J57" s="15">
        <v>0</v>
      </c>
    </row>
    <row r="58" spans="1:11" s="2" customFormat="1" ht="15.95" customHeight="1" x14ac:dyDescent="0.25">
      <c r="A58" s="26">
        <v>8</v>
      </c>
      <c r="B58" s="41" t="s">
        <v>73</v>
      </c>
      <c r="C58" s="42"/>
      <c r="D58" s="42"/>
      <c r="E58" s="42"/>
      <c r="F58" s="43">
        <v>46894191</v>
      </c>
      <c r="G58" s="42"/>
      <c r="H58" s="42"/>
      <c r="I58" s="14">
        <f>SUM(I51:I57)</f>
        <v>48690299</v>
      </c>
      <c r="J58" s="14">
        <f>SUM(J51:J57)</f>
        <v>50023153</v>
      </c>
    </row>
    <row r="59" spans="1:11" s="2" customFormat="1" ht="15.95" customHeight="1" x14ac:dyDescent="0.25">
      <c r="A59" s="26">
        <v>9</v>
      </c>
      <c r="B59" s="30" t="s">
        <v>85</v>
      </c>
      <c r="C59" s="31"/>
      <c r="D59" s="31"/>
      <c r="E59" s="32"/>
      <c r="F59" s="33">
        <v>0</v>
      </c>
      <c r="G59" s="31"/>
      <c r="H59" s="32"/>
      <c r="I59" s="15">
        <v>0</v>
      </c>
      <c r="J59" s="15">
        <v>2761171</v>
      </c>
      <c r="K59" s="10"/>
    </row>
    <row r="60" spans="1:11" s="2" customFormat="1" ht="15.95" customHeight="1" x14ac:dyDescent="0.25">
      <c r="A60" s="26">
        <v>10</v>
      </c>
      <c r="B60" s="30" t="s">
        <v>57</v>
      </c>
      <c r="C60" s="31"/>
      <c r="D60" s="31"/>
      <c r="E60" s="32"/>
      <c r="F60" s="33">
        <v>0</v>
      </c>
      <c r="G60" s="31"/>
      <c r="H60" s="32"/>
      <c r="I60" s="15">
        <v>0</v>
      </c>
      <c r="J60" s="15"/>
    </row>
    <row r="61" spans="1:11" s="2" customFormat="1" ht="15.95" customHeight="1" x14ac:dyDescent="0.25">
      <c r="A61" s="26">
        <v>11</v>
      </c>
      <c r="B61" s="30" t="s">
        <v>58</v>
      </c>
      <c r="C61" s="31"/>
      <c r="D61" s="31"/>
      <c r="E61" s="32"/>
      <c r="F61" s="33">
        <v>0</v>
      </c>
      <c r="G61" s="31"/>
      <c r="H61" s="32"/>
      <c r="I61" s="15">
        <v>0</v>
      </c>
      <c r="J61" s="15">
        <v>0</v>
      </c>
    </row>
    <row r="62" spans="1:11" s="2" customFormat="1" ht="15.95" customHeight="1" x14ac:dyDescent="0.25">
      <c r="A62" s="26">
        <v>12</v>
      </c>
      <c r="B62" s="30" t="s">
        <v>66</v>
      </c>
      <c r="C62" s="31"/>
      <c r="D62" s="31"/>
      <c r="E62" s="32"/>
      <c r="F62" s="33">
        <v>603000</v>
      </c>
      <c r="G62" s="31"/>
      <c r="H62" s="32"/>
      <c r="I62" s="15">
        <v>603000</v>
      </c>
      <c r="J62" s="15">
        <v>603000</v>
      </c>
    </row>
    <row r="63" spans="1:11" s="2" customFormat="1" ht="15.95" customHeight="1" x14ac:dyDescent="0.25">
      <c r="A63" s="26">
        <v>1</v>
      </c>
      <c r="B63" s="41" t="s">
        <v>67</v>
      </c>
      <c r="C63" s="42"/>
      <c r="D63" s="42"/>
      <c r="E63" s="42"/>
      <c r="F63" s="43">
        <v>603000</v>
      </c>
      <c r="G63" s="42"/>
      <c r="H63" s="42"/>
      <c r="I63" s="14">
        <f>SUM(I59:I62)</f>
        <v>603000</v>
      </c>
      <c r="J63" s="14">
        <f>SUM(J59:J62)</f>
        <v>3364171</v>
      </c>
    </row>
    <row r="64" spans="1:11" s="2" customFormat="1" ht="15.95" customHeight="1" x14ac:dyDescent="0.25">
      <c r="A64" s="26">
        <v>3</v>
      </c>
      <c r="B64" s="30" t="s">
        <v>18</v>
      </c>
      <c r="C64" s="31"/>
      <c r="D64" s="31"/>
      <c r="E64" s="32"/>
      <c r="F64" s="33">
        <v>5200000</v>
      </c>
      <c r="G64" s="31"/>
      <c r="H64" s="32"/>
      <c r="I64" s="15">
        <v>5200000</v>
      </c>
      <c r="J64" s="15">
        <v>5200000</v>
      </c>
    </row>
    <row r="65" spans="1:11" s="2" customFormat="1" ht="15.95" customHeight="1" x14ac:dyDescent="0.25">
      <c r="A65" s="26">
        <v>14</v>
      </c>
      <c r="B65" s="30" t="s">
        <v>19</v>
      </c>
      <c r="C65" s="31"/>
      <c r="D65" s="31"/>
      <c r="E65" s="32"/>
      <c r="F65" s="33">
        <v>4800000</v>
      </c>
      <c r="G65" s="31"/>
      <c r="H65" s="32"/>
      <c r="I65" s="15">
        <v>4800000</v>
      </c>
      <c r="J65" s="15">
        <v>4800000</v>
      </c>
    </row>
    <row r="66" spans="1:11" s="2" customFormat="1" ht="15.95" customHeight="1" x14ac:dyDescent="0.25">
      <c r="A66" s="26">
        <v>15</v>
      </c>
      <c r="B66" s="30" t="s">
        <v>68</v>
      </c>
      <c r="C66" s="31"/>
      <c r="D66" s="31"/>
      <c r="E66" s="32"/>
      <c r="F66" s="33">
        <v>23000000</v>
      </c>
      <c r="G66" s="31"/>
      <c r="H66" s="32"/>
      <c r="I66" s="15">
        <v>23000000</v>
      </c>
      <c r="J66" s="15">
        <v>23000000</v>
      </c>
    </row>
    <row r="67" spans="1:11" s="2" customFormat="1" ht="15.95" customHeight="1" x14ac:dyDescent="0.25">
      <c r="A67" s="26">
        <v>16</v>
      </c>
      <c r="B67" s="30" t="s">
        <v>69</v>
      </c>
      <c r="C67" s="31"/>
      <c r="D67" s="31"/>
      <c r="E67" s="32"/>
      <c r="F67" s="33">
        <v>3500000</v>
      </c>
      <c r="G67" s="31"/>
      <c r="H67" s="32"/>
      <c r="I67" s="15">
        <v>3500000</v>
      </c>
      <c r="J67" s="15">
        <v>3500000</v>
      </c>
    </row>
    <row r="68" spans="1:11" s="2" customFormat="1" ht="15.95" customHeight="1" x14ac:dyDescent="0.25">
      <c r="A68" s="26">
        <v>17</v>
      </c>
      <c r="B68" s="30" t="s">
        <v>20</v>
      </c>
      <c r="C68" s="31"/>
      <c r="D68" s="31"/>
      <c r="E68" s="32"/>
      <c r="F68" s="53">
        <v>1200000</v>
      </c>
      <c r="G68" s="54"/>
      <c r="H68" s="55"/>
      <c r="I68" s="15">
        <v>1200000</v>
      </c>
      <c r="J68" s="15">
        <v>1200000</v>
      </c>
    </row>
    <row r="69" spans="1:11" s="2" customFormat="1" ht="15.95" customHeight="1" x14ac:dyDescent="0.25">
      <c r="A69" s="26">
        <v>18</v>
      </c>
      <c r="B69" s="35" t="s">
        <v>38</v>
      </c>
      <c r="C69" s="36"/>
      <c r="D69" s="36"/>
      <c r="E69" s="37"/>
      <c r="F69" s="50">
        <v>0</v>
      </c>
      <c r="G69" s="51"/>
      <c r="H69" s="56"/>
      <c r="I69" s="15">
        <v>0</v>
      </c>
      <c r="J69" s="15">
        <v>0</v>
      </c>
    </row>
    <row r="70" spans="1:11" s="2" customFormat="1" ht="15.95" customHeight="1" x14ac:dyDescent="0.25">
      <c r="A70" s="26">
        <v>19</v>
      </c>
      <c r="B70" s="35" t="s">
        <v>36</v>
      </c>
      <c r="C70" s="36"/>
      <c r="D70" s="36"/>
      <c r="E70" s="37"/>
      <c r="F70" s="50">
        <v>0</v>
      </c>
      <c r="G70" s="51"/>
      <c r="H70" s="56"/>
      <c r="I70" s="15">
        <v>0</v>
      </c>
      <c r="J70" s="15">
        <v>0</v>
      </c>
    </row>
    <row r="71" spans="1:11" s="2" customFormat="1" ht="15.95" customHeight="1" x14ac:dyDescent="0.25">
      <c r="A71" s="26">
        <v>20</v>
      </c>
      <c r="B71" s="30" t="s">
        <v>70</v>
      </c>
      <c r="C71" s="31"/>
      <c r="D71" s="31"/>
      <c r="E71" s="32"/>
      <c r="F71" s="53">
        <v>0</v>
      </c>
      <c r="G71" s="54"/>
      <c r="H71" s="55"/>
      <c r="I71" s="15">
        <v>0</v>
      </c>
      <c r="J71" s="15">
        <v>0</v>
      </c>
    </row>
    <row r="72" spans="1:11" s="2" customFormat="1" ht="15.95" customHeight="1" x14ac:dyDescent="0.25">
      <c r="A72" s="26">
        <v>21</v>
      </c>
      <c r="B72" s="30" t="s">
        <v>21</v>
      </c>
      <c r="C72" s="31"/>
      <c r="D72" s="31"/>
      <c r="E72" s="32"/>
      <c r="F72" s="33">
        <v>0</v>
      </c>
      <c r="G72" s="31"/>
      <c r="H72" s="32"/>
      <c r="I72" s="15">
        <v>0</v>
      </c>
      <c r="J72" s="15">
        <v>0</v>
      </c>
    </row>
    <row r="73" spans="1:11" s="2" customFormat="1" ht="15.95" customHeight="1" x14ac:dyDescent="0.25">
      <c r="A73" s="26">
        <v>22</v>
      </c>
      <c r="B73" s="30" t="s">
        <v>35</v>
      </c>
      <c r="C73" s="31"/>
      <c r="D73" s="31"/>
      <c r="E73" s="32"/>
      <c r="F73" s="33">
        <v>200000</v>
      </c>
      <c r="G73" s="31"/>
      <c r="H73" s="32"/>
      <c r="I73" s="15">
        <v>200000</v>
      </c>
      <c r="J73" s="15">
        <v>200000</v>
      </c>
    </row>
    <row r="74" spans="1:11" s="2" customFormat="1" ht="15.95" customHeight="1" x14ac:dyDescent="0.25">
      <c r="A74" s="26">
        <v>23</v>
      </c>
      <c r="B74" s="30" t="s">
        <v>22</v>
      </c>
      <c r="C74" s="31"/>
      <c r="D74" s="31"/>
      <c r="E74" s="32"/>
      <c r="F74" s="33">
        <v>800000</v>
      </c>
      <c r="G74" s="31"/>
      <c r="H74" s="32"/>
      <c r="I74" s="15">
        <v>800000</v>
      </c>
      <c r="J74" s="15">
        <v>800000</v>
      </c>
    </row>
    <row r="75" spans="1:11" s="2" customFormat="1" ht="15.95" customHeight="1" x14ac:dyDescent="0.25">
      <c r="A75" s="26">
        <v>24</v>
      </c>
      <c r="B75" s="41" t="s">
        <v>14</v>
      </c>
      <c r="C75" s="42"/>
      <c r="D75" s="42"/>
      <c r="E75" s="42"/>
      <c r="F75" s="43">
        <v>38700000</v>
      </c>
      <c r="G75" s="42"/>
      <c r="H75" s="42"/>
      <c r="I75" s="14">
        <f>SUM(I64:I74)</f>
        <v>38700000</v>
      </c>
      <c r="J75" s="14">
        <f>SUM(J64:J74)</f>
        <v>38700000</v>
      </c>
    </row>
    <row r="76" spans="1:11" s="2" customFormat="1" ht="15.95" customHeight="1" x14ac:dyDescent="0.25">
      <c r="A76" s="26">
        <v>25</v>
      </c>
      <c r="B76" s="30" t="s">
        <v>59</v>
      </c>
      <c r="C76" s="31"/>
      <c r="D76" s="31"/>
      <c r="E76" s="32"/>
      <c r="F76" s="33">
        <v>500000</v>
      </c>
      <c r="G76" s="31"/>
      <c r="H76" s="32"/>
      <c r="I76" s="15">
        <v>500000</v>
      </c>
      <c r="J76" s="15">
        <v>500000</v>
      </c>
    </row>
    <row r="77" spans="1:11" s="2" customFormat="1" ht="15.95" customHeight="1" x14ac:dyDescent="0.25">
      <c r="A77" s="26">
        <v>26</v>
      </c>
      <c r="B77" s="35" t="s">
        <v>46</v>
      </c>
      <c r="C77" s="36"/>
      <c r="D77" s="36"/>
      <c r="E77" s="37"/>
      <c r="F77" s="28">
        <v>6000000</v>
      </c>
      <c r="G77" s="29"/>
      <c r="H77" s="57"/>
      <c r="I77" s="15">
        <v>6000000</v>
      </c>
      <c r="J77" s="15">
        <v>6000000</v>
      </c>
    </row>
    <row r="78" spans="1:11" s="2" customFormat="1" ht="15.95" customHeight="1" x14ac:dyDescent="0.25">
      <c r="A78" s="26">
        <v>27</v>
      </c>
      <c r="B78" s="30" t="s">
        <v>41</v>
      </c>
      <c r="C78" s="31"/>
      <c r="D78" s="31"/>
      <c r="E78" s="32"/>
      <c r="F78" s="33">
        <v>0</v>
      </c>
      <c r="G78" s="31"/>
      <c r="H78" s="32"/>
      <c r="I78" s="15">
        <v>0</v>
      </c>
      <c r="J78" s="15">
        <v>1200000</v>
      </c>
      <c r="K78" s="10"/>
    </row>
    <row r="79" spans="1:11" s="2" customFormat="1" ht="15.95" customHeight="1" x14ac:dyDescent="0.25">
      <c r="A79" s="26">
        <v>28</v>
      </c>
      <c r="B79" s="30" t="s">
        <v>23</v>
      </c>
      <c r="C79" s="31"/>
      <c r="D79" s="31"/>
      <c r="E79" s="32"/>
      <c r="F79" s="33">
        <v>1050000</v>
      </c>
      <c r="G79" s="31"/>
      <c r="H79" s="32"/>
      <c r="I79" s="15">
        <v>1050000</v>
      </c>
      <c r="J79" s="15">
        <v>1050000</v>
      </c>
    </row>
    <row r="80" spans="1:11" s="2" customFormat="1" ht="15.95" customHeight="1" x14ac:dyDescent="0.25">
      <c r="A80" s="26">
        <v>29</v>
      </c>
      <c r="B80" s="30" t="s">
        <v>24</v>
      </c>
      <c r="C80" s="31"/>
      <c r="D80" s="31"/>
      <c r="E80" s="32"/>
      <c r="F80" s="33">
        <v>450000</v>
      </c>
      <c r="G80" s="31"/>
      <c r="H80" s="32"/>
      <c r="I80" s="15">
        <v>450000</v>
      </c>
      <c r="J80" s="15">
        <v>450000</v>
      </c>
    </row>
    <row r="81" spans="1:11" s="2" customFormat="1" ht="15.95" customHeight="1" x14ac:dyDescent="0.25">
      <c r="A81" s="26">
        <v>30</v>
      </c>
      <c r="B81" s="30" t="s">
        <v>60</v>
      </c>
      <c r="C81" s="31"/>
      <c r="D81" s="31"/>
      <c r="E81" s="32"/>
      <c r="F81" s="33">
        <v>500000</v>
      </c>
      <c r="G81" s="31"/>
      <c r="H81" s="32"/>
      <c r="I81" s="15">
        <v>500000</v>
      </c>
      <c r="J81" s="15">
        <v>500000</v>
      </c>
    </row>
    <row r="82" spans="1:11" s="2" customFormat="1" ht="15.95" customHeight="1" x14ac:dyDescent="0.25">
      <c r="A82" s="26">
        <v>31</v>
      </c>
      <c r="B82" s="35" t="s">
        <v>83</v>
      </c>
      <c r="C82" s="36"/>
      <c r="D82" s="36"/>
      <c r="E82" s="37"/>
      <c r="F82" s="28">
        <v>1080000</v>
      </c>
      <c r="G82" s="29"/>
      <c r="H82" s="57"/>
      <c r="I82" s="15">
        <v>1080000</v>
      </c>
      <c r="J82" s="15">
        <v>1080000</v>
      </c>
    </row>
    <row r="83" spans="1:11" s="2" customFormat="1" ht="15.95" customHeight="1" x14ac:dyDescent="0.25">
      <c r="A83" s="26">
        <v>32</v>
      </c>
      <c r="B83" s="35" t="s">
        <v>84</v>
      </c>
      <c r="C83" s="36"/>
      <c r="D83" s="36"/>
      <c r="E83" s="37"/>
      <c r="F83" s="18"/>
      <c r="G83" s="19">
        <v>0</v>
      </c>
      <c r="H83" s="20"/>
      <c r="I83" s="15">
        <v>0</v>
      </c>
      <c r="J83" s="15">
        <v>353000</v>
      </c>
    </row>
    <row r="84" spans="1:11" s="2" customFormat="1" ht="15.95" customHeight="1" x14ac:dyDescent="0.25">
      <c r="A84" s="26">
        <v>33</v>
      </c>
      <c r="B84" s="41" t="s">
        <v>15</v>
      </c>
      <c r="C84" s="42"/>
      <c r="D84" s="42"/>
      <c r="E84" s="42"/>
      <c r="F84" s="43">
        <v>9580000</v>
      </c>
      <c r="G84" s="42"/>
      <c r="H84" s="42"/>
      <c r="I84" s="14">
        <f>SUM(I76:I83)</f>
        <v>9580000</v>
      </c>
      <c r="J84" s="14">
        <f>SUM(J76:J83)</f>
        <v>11133000</v>
      </c>
    </row>
    <row r="85" spans="1:11" s="2" customFormat="1" ht="15.95" customHeight="1" x14ac:dyDescent="0.25">
      <c r="A85" s="26">
        <v>34</v>
      </c>
      <c r="B85" s="30" t="s">
        <v>42</v>
      </c>
      <c r="C85" s="31"/>
      <c r="D85" s="31"/>
      <c r="E85" s="32"/>
      <c r="F85" s="33">
        <v>2043000</v>
      </c>
      <c r="G85" s="31"/>
      <c r="H85" s="32"/>
      <c r="I85" s="15">
        <v>2043000</v>
      </c>
      <c r="J85" s="15">
        <v>2043000</v>
      </c>
      <c r="K85" s="10"/>
    </row>
    <row r="86" spans="1:11" s="2" customFormat="1" ht="15.95" customHeight="1" x14ac:dyDescent="0.25">
      <c r="A86" s="26">
        <v>35</v>
      </c>
      <c r="B86" s="41" t="s">
        <v>49</v>
      </c>
      <c r="C86" s="42"/>
      <c r="D86" s="42"/>
      <c r="E86" s="42"/>
      <c r="F86" s="43">
        <v>2043000</v>
      </c>
      <c r="G86" s="42"/>
      <c r="H86" s="42"/>
      <c r="I86" s="14">
        <v>2043000</v>
      </c>
      <c r="J86" s="14">
        <v>2043000</v>
      </c>
    </row>
    <row r="87" spans="1:11" s="2" customFormat="1" ht="15.95" customHeight="1" x14ac:dyDescent="0.25">
      <c r="A87" s="26">
        <v>36</v>
      </c>
      <c r="B87" s="30" t="s">
        <v>48</v>
      </c>
      <c r="C87" s="31"/>
      <c r="D87" s="31"/>
      <c r="E87" s="32"/>
      <c r="F87" s="33">
        <v>339000000</v>
      </c>
      <c r="G87" s="31"/>
      <c r="H87" s="32"/>
      <c r="I87" s="15">
        <v>339000000</v>
      </c>
      <c r="J87" s="15">
        <v>339000000</v>
      </c>
    </row>
    <row r="88" spans="1:11" s="2" customFormat="1" ht="15.95" customHeight="1" x14ac:dyDescent="0.25">
      <c r="A88" s="26">
        <v>37</v>
      </c>
      <c r="B88" s="35" t="s">
        <v>47</v>
      </c>
      <c r="C88" s="36"/>
      <c r="D88" s="36"/>
      <c r="E88" s="37"/>
      <c r="F88" s="50">
        <v>0</v>
      </c>
      <c r="G88" s="51"/>
      <c r="H88" s="56"/>
      <c r="I88" s="15">
        <v>0</v>
      </c>
      <c r="J88" s="15">
        <v>0</v>
      </c>
    </row>
    <row r="89" spans="1:11" s="2" customFormat="1" ht="15.95" customHeight="1" x14ac:dyDescent="0.25">
      <c r="A89" s="26">
        <v>38</v>
      </c>
      <c r="B89" s="41" t="s">
        <v>16</v>
      </c>
      <c r="C89" s="42"/>
      <c r="D89" s="42"/>
      <c r="E89" s="42"/>
      <c r="F89" s="58">
        <v>339000000</v>
      </c>
      <c r="G89" s="59"/>
      <c r="H89" s="59"/>
      <c r="I89" s="14">
        <f>SUM(I87:I88)</f>
        <v>339000000</v>
      </c>
      <c r="J89" s="14">
        <f>SUM(J87:J88)</f>
        <v>339000000</v>
      </c>
    </row>
    <row r="90" spans="1:11" s="2" customFormat="1" ht="15.95" customHeight="1" x14ac:dyDescent="0.25">
      <c r="A90" s="26">
        <v>39</v>
      </c>
      <c r="B90" s="41" t="s">
        <v>17</v>
      </c>
      <c r="C90" s="42"/>
      <c r="D90" s="42"/>
      <c r="E90" s="42"/>
      <c r="F90" s="43">
        <f>SUM(F58+F63+F75+F84+F86+F89)</f>
        <v>436820191</v>
      </c>
      <c r="G90" s="42"/>
      <c r="H90" s="42"/>
      <c r="I90" s="14">
        <f>SUM(I58+I63+I75+I84+I86+I89)</f>
        <v>438616299</v>
      </c>
      <c r="J90" s="14">
        <f>SUM(J58+J63+J75+J84+J86+J89)</f>
        <v>444263324</v>
      </c>
    </row>
    <row r="91" spans="1:11" x14ac:dyDescent="0.25">
      <c r="A91" s="4"/>
      <c r="B91" s="3"/>
      <c r="C91" s="3"/>
      <c r="D91" s="3"/>
      <c r="E91" s="3"/>
      <c r="F91" s="3"/>
      <c r="G91" s="5"/>
      <c r="H91" s="3"/>
      <c r="I91" s="7"/>
      <c r="J91" s="7"/>
    </row>
    <row r="92" spans="1:11" x14ac:dyDescent="0.25">
      <c r="A92" s="4"/>
      <c r="B92" s="3"/>
      <c r="C92" s="3"/>
      <c r="D92" s="3"/>
      <c r="E92" s="3"/>
      <c r="F92" s="3"/>
      <c r="G92" s="5"/>
      <c r="H92" s="3"/>
    </row>
    <row r="93" spans="1:11" x14ac:dyDescent="0.25">
      <c r="A93" s="4"/>
    </row>
    <row r="94" spans="1:11" x14ac:dyDescent="0.25">
      <c r="A94" s="4"/>
    </row>
    <row r="95" spans="1:11" x14ac:dyDescent="0.25">
      <c r="A95" s="4"/>
    </row>
    <row r="96" spans="1:1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</sheetData>
  <mergeCells count="169">
    <mergeCell ref="B80:E80"/>
    <mergeCell ref="F80:H80"/>
    <mergeCell ref="B90:E90"/>
    <mergeCell ref="F90:H90"/>
    <mergeCell ref="B82:E82"/>
    <mergeCell ref="B88:E88"/>
    <mergeCell ref="B89:E89"/>
    <mergeCell ref="F89:H89"/>
    <mergeCell ref="B87:E87"/>
    <mergeCell ref="F87:H87"/>
    <mergeCell ref="B86:E86"/>
    <mergeCell ref="F86:H86"/>
    <mergeCell ref="B85:E85"/>
    <mergeCell ref="F85:H85"/>
    <mergeCell ref="B84:E84"/>
    <mergeCell ref="F84:H84"/>
    <mergeCell ref="B81:E81"/>
    <mergeCell ref="F81:H81"/>
    <mergeCell ref="F82:H82"/>
    <mergeCell ref="F88:H88"/>
    <mergeCell ref="B83:E83"/>
    <mergeCell ref="B70:E70"/>
    <mergeCell ref="B79:E79"/>
    <mergeCell ref="F79:H79"/>
    <mergeCell ref="B69:E69"/>
    <mergeCell ref="B78:E78"/>
    <mergeCell ref="F78:H78"/>
    <mergeCell ref="B76:E76"/>
    <mergeCell ref="F76:H76"/>
    <mergeCell ref="B75:E75"/>
    <mergeCell ref="F75:H75"/>
    <mergeCell ref="B74:E74"/>
    <mergeCell ref="F74:H74"/>
    <mergeCell ref="B73:E73"/>
    <mergeCell ref="F73:H73"/>
    <mergeCell ref="B72:E72"/>
    <mergeCell ref="F72:H72"/>
    <mergeCell ref="B71:E71"/>
    <mergeCell ref="F71:H71"/>
    <mergeCell ref="B77:E77"/>
    <mergeCell ref="F69:H69"/>
    <mergeCell ref="F70:H70"/>
    <mergeCell ref="F77:H77"/>
    <mergeCell ref="B68:E68"/>
    <mergeCell ref="F68:H68"/>
    <mergeCell ref="B67:E67"/>
    <mergeCell ref="F67:H67"/>
    <mergeCell ref="B66:E66"/>
    <mergeCell ref="F66:H66"/>
    <mergeCell ref="B65:E65"/>
    <mergeCell ref="F65:H65"/>
    <mergeCell ref="B64:E64"/>
    <mergeCell ref="F64:H64"/>
    <mergeCell ref="B63:E63"/>
    <mergeCell ref="F63:H63"/>
    <mergeCell ref="B62:E62"/>
    <mergeCell ref="F62:H62"/>
    <mergeCell ref="B61:E61"/>
    <mergeCell ref="F61:H61"/>
    <mergeCell ref="B60:E60"/>
    <mergeCell ref="F60:H60"/>
    <mergeCell ref="B50:E50"/>
    <mergeCell ref="B59:E59"/>
    <mergeCell ref="F59:H59"/>
    <mergeCell ref="B58:E58"/>
    <mergeCell ref="F58:H58"/>
    <mergeCell ref="B57:E57"/>
    <mergeCell ref="F57:H57"/>
    <mergeCell ref="B56:E56"/>
    <mergeCell ref="F56:H56"/>
    <mergeCell ref="B55:E55"/>
    <mergeCell ref="F55:H55"/>
    <mergeCell ref="B54:E54"/>
    <mergeCell ref="F54:H54"/>
    <mergeCell ref="B53:E53"/>
    <mergeCell ref="F53:H53"/>
    <mergeCell ref="B52:E52"/>
    <mergeCell ref="F52:H52"/>
    <mergeCell ref="B51:E51"/>
    <mergeCell ref="F51:H51"/>
    <mergeCell ref="B44:E44"/>
    <mergeCell ref="F44:H44"/>
    <mergeCell ref="B43:E43"/>
    <mergeCell ref="F43:H43"/>
    <mergeCell ref="B42:E42"/>
    <mergeCell ref="F42:H42"/>
    <mergeCell ref="B48:G48"/>
    <mergeCell ref="B49:G49"/>
    <mergeCell ref="F50:H50"/>
    <mergeCell ref="B41:E41"/>
    <mergeCell ref="F41:H41"/>
    <mergeCell ref="B40:E40"/>
    <mergeCell ref="F40:H40"/>
    <mergeCell ref="B39:E39"/>
    <mergeCell ref="F39:H39"/>
    <mergeCell ref="B38:E38"/>
    <mergeCell ref="F38:H38"/>
    <mergeCell ref="B37:E37"/>
    <mergeCell ref="F37:H37"/>
    <mergeCell ref="B36:E36"/>
    <mergeCell ref="F36:H36"/>
    <mergeCell ref="B35:E35"/>
    <mergeCell ref="F35:H35"/>
    <mergeCell ref="B34:E34"/>
    <mergeCell ref="F34:H34"/>
    <mergeCell ref="B33:E33"/>
    <mergeCell ref="F33:H33"/>
    <mergeCell ref="B31:E31"/>
    <mergeCell ref="B32:E32"/>
    <mergeCell ref="F31:H31"/>
    <mergeCell ref="F32:H32"/>
    <mergeCell ref="B25:E25"/>
    <mergeCell ref="F25:H25"/>
    <mergeCell ref="B24:E24"/>
    <mergeCell ref="F24:H24"/>
    <mergeCell ref="B23:E23"/>
    <mergeCell ref="F23:H23"/>
    <mergeCell ref="B22:E22"/>
    <mergeCell ref="F22:H22"/>
    <mergeCell ref="B21:E21"/>
    <mergeCell ref="F21:H21"/>
    <mergeCell ref="B30:E30"/>
    <mergeCell ref="F30:H30"/>
    <mergeCell ref="B29:E29"/>
    <mergeCell ref="F29:H29"/>
    <mergeCell ref="B28:E28"/>
    <mergeCell ref="F28:H28"/>
    <mergeCell ref="B27:E27"/>
    <mergeCell ref="F27:H27"/>
    <mergeCell ref="B26:E26"/>
    <mergeCell ref="F26:H26"/>
    <mergeCell ref="B11:E11"/>
    <mergeCell ref="F11:H11"/>
    <mergeCell ref="B1:G1"/>
    <mergeCell ref="B3:E3"/>
    <mergeCell ref="B10:E10"/>
    <mergeCell ref="F10:H10"/>
    <mergeCell ref="B9:E9"/>
    <mergeCell ref="F9:H9"/>
    <mergeCell ref="B8:E8"/>
    <mergeCell ref="F8:H8"/>
    <mergeCell ref="B7:E7"/>
    <mergeCell ref="F7:H7"/>
    <mergeCell ref="B6:E6"/>
    <mergeCell ref="F6:H6"/>
    <mergeCell ref="B5:E5"/>
    <mergeCell ref="F5:H5"/>
    <mergeCell ref="B4:E4"/>
    <mergeCell ref="F4:H4"/>
    <mergeCell ref="B2:G2"/>
    <mergeCell ref="F3:H3"/>
    <mergeCell ref="F20:H20"/>
    <mergeCell ref="B15:E15"/>
    <mergeCell ref="F15:H15"/>
    <mergeCell ref="B14:E14"/>
    <mergeCell ref="F14:H14"/>
    <mergeCell ref="B13:E13"/>
    <mergeCell ref="F13:H13"/>
    <mergeCell ref="B12:E12"/>
    <mergeCell ref="F12:H12"/>
    <mergeCell ref="B17:E17"/>
    <mergeCell ref="F17:H17"/>
    <mergeCell ref="B16:E16"/>
    <mergeCell ref="F16:H16"/>
    <mergeCell ref="F19:H19"/>
    <mergeCell ref="B19:E19"/>
    <mergeCell ref="B20:E20"/>
    <mergeCell ref="B18:E18"/>
    <mergeCell ref="F18:H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1-2.sz.melléklet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2018-08-13T14:26:51Z</cp:lastPrinted>
  <dcterms:created xsi:type="dcterms:W3CDTF">2017-10-19T07:44:54Z</dcterms:created>
  <dcterms:modified xsi:type="dcterms:W3CDTF">2018-08-30T13:01:03Z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